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berth_000\Desktop\"/>
    </mc:Choice>
  </mc:AlternateContent>
  <xr:revisionPtr revIDLastSave="0" documentId="8_{3E9172F4-C0D6-4160-8899-395110F0836E}" xr6:coauthVersionLast="40" xr6:coauthVersionMax="40" xr10:uidLastSave="{00000000-0000-0000-0000-000000000000}"/>
  <bookViews>
    <workbookView xWindow="-108" yWindow="-108" windowWidth="23256" windowHeight="12576" activeTab="1" xr2:uid="{00000000-000D-0000-FFFF-FFFF00000000}"/>
  </bookViews>
  <sheets>
    <sheet name="Forklaring" sheetId="4" r:id="rId1"/>
    <sheet name="Åpen" sheetId="1" r:id="rId2"/>
    <sheet name="Rekkefølge Åpen" sheetId="6" r:id="rId3"/>
    <sheet name="Damer" sheetId="3" r:id="rId4"/>
    <sheet name="Rekkefølge damer" sheetId="7" r:id="rId5"/>
    <sheet name="Jr" sheetId="5" r:id="rId6"/>
    <sheet name="Rekkefølge jr" sheetId="8" r:id="rId7"/>
    <sheet name="Veteran" sheetId="9" r:id="rId8"/>
    <sheet name="Rekkefølge Veteran" sheetId="10" r:id="rId9"/>
  </sheets>
  <definedNames>
    <definedName name="_xlnm._FilterDatabase" localSheetId="3" hidden="1">Damer!$A$3:$AL$30</definedName>
    <definedName name="_xlnm._FilterDatabase" localSheetId="5" hidden="1">Jr!$A$3:$AL$30</definedName>
    <definedName name="_xlnm._FilterDatabase" localSheetId="1" hidden="1">Åpen!$A$3:$AW$40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7" l="1"/>
  <c r="B4" i="7"/>
  <c r="B2" i="7"/>
  <c r="B10" i="7"/>
  <c r="B9" i="7"/>
  <c r="B11" i="7"/>
  <c r="B12" i="7"/>
  <c r="B13" i="7"/>
  <c r="B7" i="7"/>
  <c r="B6" i="7"/>
  <c r="B5" i="7"/>
  <c r="A3" i="7"/>
  <c r="A8" i="7"/>
  <c r="A4" i="7"/>
  <c r="A2" i="7"/>
  <c r="A10" i="7"/>
  <c r="A9" i="7"/>
  <c r="A11" i="7"/>
  <c r="A12" i="7"/>
  <c r="A13" i="7"/>
  <c r="A7" i="7"/>
  <c r="A6" i="7"/>
  <c r="A5" i="7"/>
  <c r="AR18" i="3"/>
  <c r="AQ18" i="3"/>
  <c r="AP18" i="3"/>
  <c r="AS18" i="3" s="1"/>
  <c r="B3" i="7" s="1"/>
  <c r="AK17" i="3" l="1"/>
  <c r="AH17" i="3"/>
  <c r="AE17" i="3"/>
  <c r="AB17" i="3"/>
  <c r="Y17" i="3"/>
  <c r="V17" i="3"/>
  <c r="S17" i="3"/>
  <c r="P17" i="3"/>
  <c r="M17" i="3"/>
  <c r="J17" i="3"/>
  <c r="G17" i="3"/>
  <c r="D17" i="3"/>
  <c r="B2" i="8" l="1"/>
  <c r="B3" i="8"/>
  <c r="B4" i="8"/>
  <c r="B5" i="8"/>
  <c r="B6" i="8"/>
  <c r="B8" i="8"/>
  <c r="B7" i="8"/>
  <c r="A2" i="8"/>
  <c r="A3" i="8"/>
  <c r="A4" i="8"/>
  <c r="A5" i="8"/>
  <c r="A6" i="8"/>
  <c r="A8" i="8"/>
  <c r="A7" i="8"/>
  <c r="AB10" i="9"/>
  <c r="AB9" i="9"/>
  <c r="Y10" i="9"/>
  <c r="M9" i="9"/>
  <c r="P9" i="9"/>
  <c r="S9" i="9"/>
  <c r="V9" i="9"/>
  <c r="Y9" i="9"/>
  <c r="J9" i="9"/>
  <c r="AH16" i="3"/>
  <c r="S16" i="3"/>
  <c r="J16" i="3"/>
  <c r="G16" i="3"/>
  <c r="G21" i="1"/>
  <c r="AV13" i="1"/>
  <c r="AS13" i="1"/>
  <c r="AH13" i="1"/>
  <c r="Y13" i="1"/>
  <c r="V13" i="1"/>
  <c r="AO6" i="3"/>
  <c r="AO7" i="3"/>
  <c r="AO8" i="3"/>
  <c r="AO9" i="3"/>
  <c r="AO10" i="3"/>
  <c r="AO11" i="3"/>
  <c r="AO12" i="3"/>
  <c r="AO13" i="3"/>
  <c r="AO14" i="3"/>
  <c r="AO15" i="3"/>
  <c r="AO16" i="3"/>
  <c r="B9" i="6" l="1"/>
  <c r="B8" i="6"/>
  <c r="B4" i="6"/>
  <c r="B13" i="6"/>
  <c r="B5" i="6"/>
  <c r="B20" i="6"/>
  <c r="B3" i="6"/>
  <c r="B14" i="6"/>
  <c r="B22" i="6"/>
  <c r="B7" i="6"/>
  <c r="B11" i="6"/>
  <c r="B24" i="6"/>
  <c r="B12" i="6"/>
  <c r="B18" i="6"/>
  <c r="B16" i="6"/>
  <c r="B21" i="6"/>
  <c r="B19" i="6"/>
  <c r="B10" i="6"/>
  <c r="B6" i="6"/>
  <c r="B23" i="6"/>
  <c r="B17" i="6"/>
  <c r="B15" i="6"/>
  <c r="B2" i="6"/>
  <c r="A9" i="6"/>
  <c r="A8" i="6"/>
  <c r="A4" i="6"/>
  <c r="A13" i="6"/>
  <c r="A5" i="6"/>
  <c r="A20" i="6"/>
  <c r="A3" i="6"/>
  <c r="A14" i="6"/>
  <c r="A22" i="6"/>
  <c r="A7" i="6"/>
  <c r="A11" i="6"/>
  <c r="A24" i="6"/>
  <c r="A12" i="6"/>
  <c r="A18" i="6"/>
  <c r="A16" i="6"/>
  <c r="A21" i="6"/>
  <c r="A19" i="6"/>
  <c r="A10" i="6"/>
  <c r="A6" i="6"/>
  <c r="A23" i="6"/>
  <c r="A17" i="6"/>
  <c r="A15" i="6"/>
  <c r="A2" i="6"/>
  <c r="M13" i="1"/>
  <c r="AH6" i="5"/>
  <c r="AO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6" i="5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6" i="5"/>
  <c r="P13" i="1"/>
  <c r="S13" i="1"/>
  <c r="AB13" i="1"/>
  <c r="AE13" i="1"/>
  <c r="AE14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6" i="1"/>
  <c r="AN13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6" i="1"/>
  <c r="AV29" i="1"/>
  <c r="AV30" i="1"/>
  <c r="AV31" i="1"/>
  <c r="AV32" i="1"/>
  <c r="AV33" i="1"/>
  <c r="AV34" i="1"/>
  <c r="AS29" i="1"/>
  <c r="AS30" i="1"/>
  <c r="AS31" i="1"/>
  <c r="AS32" i="1"/>
  <c r="AS33" i="1"/>
  <c r="AS34" i="1"/>
  <c r="AS35" i="1"/>
  <c r="AN29" i="1"/>
  <c r="AN30" i="1"/>
  <c r="AN31" i="1"/>
  <c r="AN32" i="1"/>
  <c r="AN33" i="1"/>
  <c r="AN34" i="1"/>
  <c r="AK29" i="1"/>
  <c r="AK30" i="1"/>
  <c r="AK31" i="1"/>
  <c r="AK32" i="1"/>
  <c r="AK33" i="1"/>
  <c r="AK34" i="1"/>
  <c r="AH29" i="1"/>
  <c r="AH30" i="1"/>
  <c r="AH31" i="1"/>
  <c r="AH32" i="1"/>
  <c r="AH33" i="1"/>
  <c r="AH34" i="1"/>
  <c r="AE29" i="1"/>
  <c r="AE30" i="1"/>
  <c r="AE31" i="1"/>
  <c r="AE32" i="1"/>
  <c r="AE33" i="1"/>
  <c r="AE34" i="1"/>
  <c r="AB29" i="1"/>
  <c r="AB30" i="1"/>
  <c r="AB31" i="1"/>
  <c r="AB32" i="1"/>
  <c r="AB33" i="1"/>
  <c r="AB34" i="1"/>
  <c r="Y29" i="1"/>
  <c r="Y30" i="1"/>
  <c r="Y31" i="1"/>
  <c r="Y32" i="1"/>
  <c r="Y33" i="1"/>
  <c r="Y34" i="1"/>
  <c r="V29" i="1"/>
  <c r="V30" i="1"/>
  <c r="V31" i="1"/>
  <c r="V32" i="1"/>
  <c r="V33" i="1"/>
  <c r="S29" i="1"/>
  <c r="S30" i="1"/>
  <c r="S31" i="1"/>
  <c r="S32" i="1"/>
  <c r="S33" i="1"/>
  <c r="S34" i="1"/>
  <c r="P29" i="1"/>
  <c r="P30" i="1"/>
  <c r="P31" i="1"/>
  <c r="P32" i="1"/>
  <c r="P33" i="1"/>
  <c r="P34" i="1"/>
  <c r="M29" i="1"/>
  <c r="M30" i="1"/>
  <c r="M31" i="1"/>
  <c r="M32" i="1"/>
  <c r="M33" i="1"/>
  <c r="M3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6" i="1"/>
  <c r="AV24" i="1"/>
  <c r="AS24" i="1"/>
  <c r="AN24" i="1"/>
  <c r="AK24" i="1"/>
  <c r="AH24" i="1"/>
  <c r="AE24" i="1"/>
  <c r="AB24" i="1"/>
  <c r="Y24" i="1"/>
  <c r="V24" i="1"/>
  <c r="S24" i="1"/>
  <c r="P24" i="1"/>
  <c r="M24" i="1"/>
  <c r="Y7" i="9" l="1"/>
  <c r="Y8" i="9"/>
  <c r="Y11" i="9"/>
  <c r="Y6" i="9"/>
  <c r="V7" i="9"/>
  <c r="V8" i="9"/>
  <c r="V11" i="9"/>
  <c r="V6" i="9"/>
  <c r="S7" i="9"/>
  <c r="S8" i="9"/>
  <c r="S11" i="9"/>
  <c r="S6" i="9"/>
  <c r="P7" i="9"/>
  <c r="P8" i="9"/>
  <c r="P11" i="9"/>
  <c r="P6" i="9"/>
  <c r="M7" i="9"/>
  <c r="M8" i="9"/>
  <c r="M11" i="9"/>
  <c r="M6" i="9"/>
  <c r="J7" i="9"/>
  <c r="J8" i="9"/>
  <c r="J11" i="9"/>
  <c r="J6" i="9"/>
  <c r="G7" i="9"/>
  <c r="G8" i="9"/>
  <c r="G11" i="9"/>
  <c r="G6" i="9"/>
  <c r="D7" i="9"/>
  <c r="D8" i="9"/>
  <c r="D11" i="9"/>
  <c r="D6" i="9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6" i="5"/>
  <c r="AM7" i="3"/>
  <c r="AM8" i="3"/>
  <c r="AM9" i="3"/>
  <c r="AM10" i="3"/>
  <c r="AM11" i="3"/>
  <c r="AM12" i="3"/>
  <c r="AM13" i="3"/>
  <c r="AM14" i="3"/>
  <c r="AM15" i="3"/>
  <c r="AM6" i="3"/>
  <c r="AK7" i="3"/>
  <c r="AK8" i="3"/>
  <c r="AK9" i="3"/>
  <c r="AK10" i="3"/>
  <c r="AK11" i="3"/>
  <c r="AK12" i="3"/>
  <c r="AK13" i="3"/>
  <c r="AK14" i="3"/>
  <c r="AK15" i="3"/>
  <c r="AK6" i="3"/>
  <c r="AH7" i="3"/>
  <c r="AH8" i="3"/>
  <c r="AH9" i="3"/>
  <c r="AH10" i="3"/>
  <c r="AH11" i="3"/>
  <c r="AH12" i="3"/>
  <c r="AH13" i="3"/>
  <c r="AH14" i="3"/>
  <c r="AH15" i="3"/>
  <c r="AH6" i="3"/>
  <c r="AE7" i="3"/>
  <c r="AE8" i="3"/>
  <c r="AE9" i="3"/>
  <c r="AE10" i="3"/>
  <c r="AE11" i="3"/>
  <c r="AE12" i="3"/>
  <c r="AE13" i="3"/>
  <c r="AE14" i="3"/>
  <c r="AE15" i="3"/>
  <c r="AE6" i="3"/>
  <c r="AB7" i="3"/>
  <c r="AB8" i="3"/>
  <c r="AB9" i="3"/>
  <c r="AB10" i="3"/>
  <c r="AB11" i="3"/>
  <c r="AB12" i="3"/>
  <c r="AB13" i="3"/>
  <c r="AB14" i="3"/>
  <c r="AB15" i="3"/>
  <c r="AB6" i="3"/>
  <c r="Y7" i="3"/>
  <c r="Y8" i="3"/>
  <c r="Y9" i="3"/>
  <c r="Y10" i="3"/>
  <c r="Y11" i="3"/>
  <c r="Y12" i="3"/>
  <c r="Y13" i="3"/>
  <c r="Y14" i="3"/>
  <c r="Y15" i="3"/>
  <c r="Y6" i="3"/>
  <c r="V7" i="3"/>
  <c r="V8" i="3"/>
  <c r="V9" i="3"/>
  <c r="V10" i="3"/>
  <c r="V11" i="3"/>
  <c r="V12" i="3"/>
  <c r="V13" i="3"/>
  <c r="V14" i="3"/>
  <c r="V15" i="3"/>
  <c r="V6" i="3"/>
  <c r="S7" i="3"/>
  <c r="S8" i="3"/>
  <c r="S9" i="3"/>
  <c r="S10" i="3"/>
  <c r="S11" i="3"/>
  <c r="S12" i="3"/>
  <c r="S13" i="3"/>
  <c r="S14" i="3"/>
  <c r="S15" i="3"/>
  <c r="S6" i="3"/>
  <c r="P7" i="3"/>
  <c r="P8" i="3"/>
  <c r="P9" i="3"/>
  <c r="P10" i="3"/>
  <c r="P11" i="3"/>
  <c r="P12" i="3"/>
  <c r="P13" i="3"/>
  <c r="P14" i="3"/>
  <c r="P15" i="3"/>
  <c r="P6" i="3"/>
  <c r="M7" i="3"/>
  <c r="M8" i="3"/>
  <c r="M9" i="3"/>
  <c r="M10" i="3"/>
  <c r="M11" i="3"/>
  <c r="M12" i="3"/>
  <c r="M13" i="3"/>
  <c r="M14" i="3"/>
  <c r="M15" i="3"/>
  <c r="M6" i="3"/>
  <c r="J7" i="3"/>
  <c r="J8" i="3"/>
  <c r="J9" i="3"/>
  <c r="J10" i="3"/>
  <c r="J11" i="3"/>
  <c r="J12" i="3"/>
  <c r="J13" i="3"/>
  <c r="J14" i="3"/>
  <c r="J15" i="3"/>
  <c r="J6" i="3"/>
  <c r="G7" i="3"/>
  <c r="G8" i="3"/>
  <c r="G9" i="3"/>
  <c r="G10" i="3"/>
  <c r="G11" i="3"/>
  <c r="G12" i="3"/>
  <c r="G13" i="3"/>
  <c r="G14" i="3"/>
  <c r="G15" i="3"/>
  <c r="G6" i="3"/>
  <c r="D7" i="3"/>
  <c r="D8" i="3"/>
  <c r="D9" i="3"/>
  <c r="D10" i="3"/>
  <c r="D11" i="3"/>
  <c r="D12" i="3"/>
  <c r="D13" i="3"/>
  <c r="D14" i="3"/>
  <c r="D15" i="3"/>
  <c r="D6" i="3"/>
  <c r="D40" i="1" l="1"/>
  <c r="D39" i="1"/>
  <c r="AV40" i="1"/>
  <c r="AV39" i="1"/>
  <c r="AV38" i="1"/>
  <c r="AV37" i="1"/>
  <c r="AV36" i="1"/>
  <c r="AV35" i="1"/>
  <c r="AV28" i="1"/>
  <c r="AV27" i="1"/>
  <c r="AV26" i="1"/>
  <c r="AV25" i="1"/>
  <c r="AV23" i="1"/>
  <c r="AV22" i="1"/>
  <c r="AV20" i="1"/>
  <c r="AV19" i="1"/>
  <c r="AV18" i="1"/>
  <c r="AV17" i="1"/>
  <c r="AV16" i="1"/>
  <c r="AV15" i="1"/>
  <c r="AV14" i="1"/>
  <c r="AV12" i="1"/>
  <c r="AV11" i="1"/>
  <c r="AV10" i="1"/>
  <c r="AV9" i="1"/>
  <c r="AV8" i="1"/>
  <c r="AV7" i="1"/>
  <c r="AV6" i="1"/>
  <c r="AS40" i="1"/>
  <c r="AS39" i="1"/>
  <c r="AS38" i="1"/>
  <c r="AS37" i="1"/>
  <c r="AS36" i="1"/>
  <c r="AS28" i="1"/>
  <c r="AS27" i="1"/>
  <c r="AS26" i="1"/>
  <c r="AS25" i="1"/>
  <c r="AS23" i="1"/>
  <c r="AS22" i="1"/>
  <c r="AS20" i="1"/>
  <c r="AS19" i="1"/>
  <c r="AS18" i="1"/>
  <c r="AS17" i="1"/>
  <c r="AS16" i="1"/>
  <c r="AS15" i="1"/>
  <c r="AS14" i="1"/>
  <c r="AS12" i="1"/>
  <c r="AS11" i="1"/>
  <c r="AS10" i="1"/>
  <c r="AS9" i="1"/>
  <c r="AS8" i="1"/>
  <c r="AS7" i="1"/>
  <c r="AS6" i="1"/>
  <c r="AN40" i="1"/>
  <c r="AN39" i="1"/>
  <c r="AN38" i="1"/>
  <c r="AN37" i="1"/>
  <c r="AN36" i="1"/>
  <c r="AN35" i="1"/>
  <c r="AN28" i="1"/>
  <c r="AN27" i="1"/>
  <c r="AN26" i="1"/>
  <c r="AN25" i="1"/>
  <c r="AN23" i="1"/>
  <c r="AN22" i="1"/>
  <c r="AN20" i="1"/>
  <c r="AN19" i="1"/>
  <c r="AN18" i="1"/>
  <c r="AN17" i="1"/>
  <c r="AN16" i="1"/>
  <c r="AN15" i="1"/>
  <c r="AN14" i="1"/>
  <c r="AN12" i="1"/>
  <c r="AN11" i="1"/>
  <c r="AN10" i="1"/>
  <c r="AN9" i="1"/>
  <c r="AN8" i="1"/>
  <c r="AN7" i="1"/>
  <c r="AN6" i="1"/>
  <c r="AK40" i="1"/>
  <c r="AK39" i="1"/>
  <c r="AK38" i="1"/>
  <c r="AK37" i="1"/>
  <c r="AK36" i="1"/>
  <c r="AK35" i="1"/>
  <c r="AK28" i="1"/>
  <c r="AK27" i="1"/>
  <c r="AK26" i="1"/>
  <c r="AK25" i="1"/>
  <c r="AK23" i="1"/>
  <c r="AK22" i="1"/>
  <c r="AK20" i="1"/>
  <c r="AK19" i="1"/>
  <c r="AK18" i="1"/>
  <c r="AK17" i="1"/>
  <c r="AK16" i="1"/>
  <c r="AK15" i="1"/>
  <c r="AK14" i="1"/>
  <c r="AK12" i="1"/>
  <c r="AK11" i="1"/>
  <c r="AK10" i="1"/>
  <c r="AK9" i="1"/>
  <c r="AK8" i="1"/>
  <c r="AK7" i="1"/>
  <c r="AK6" i="1"/>
  <c r="AH40" i="1"/>
  <c r="AH39" i="1"/>
  <c r="AH38" i="1"/>
  <c r="AH37" i="1"/>
  <c r="AH36" i="1"/>
  <c r="AH35" i="1"/>
  <c r="AH28" i="1"/>
  <c r="AH27" i="1"/>
  <c r="AH26" i="1"/>
  <c r="AH25" i="1"/>
  <c r="AH23" i="1"/>
  <c r="AH22" i="1"/>
  <c r="AH20" i="1"/>
  <c r="AH19" i="1"/>
  <c r="AH18" i="1"/>
  <c r="AH17" i="1"/>
  <c r="AH16" i="1"/>
  <c r="AH15" i="1"/>
  <c r="AH14" i="1"/>
  <c r="AH12" i="1"/>
  <c r="AH11" i="1"/>
  <c r="AH10" i="1"/>
  <c r="AH9" i="1"/>
  <c r="AH8" i="1"/>
  <c r="AH7" i="1"/>
  <c r="AH6" i="1"/>
  <c r="AE40" i="1"/>
  <c r="AE39" i="1"/>
  <c r="AE38" i="1"/>
  <c r="AE37" i="1"/>
  <c r="AE36" i="1"/>
  <c r="AE35" i="1"/>
  <c r="AE28" i="1"/>
  <c r="AE27" i="1"/>
  <c r="AE26" i="1"/>
  <c r="AE25" i="1"/>
  <c r="AE23" i="1"/>
  <c r="AE22" i="1"/>
  <c r="AE20" i="1"/>
  <c r="AE19" i="1"/>
  <c r="AE18" i="1"/>
  <c r="AE17" i="1"/>
  <c r="AE16" i="1"/>
  <c r="AE15" i="1"/>
  <c r="AE12" i="1"/>
  <c r="AE11" i="1"/>
  <c r="AE10" i="1"/>
  <c r="AE9" i="1"/>
  <c r="AE8" i="1"/>
  <c r="AE7" i="1"/>
  <c r="AE6" i="1"/>
  <c r="AB40" i="1"/>
  <c r="AB39" i="1"/>
  <c r="AB38" i="1"/>
  <c r="AB37" i="1"/>
  <c r="AB36" i="1"/>
  <c r="AB35" i="1"/>
  <c r="AB28" i="1"/>
  <c r="AB27" i="1"/>
  <c r="AB26" i="1"/>
  <c r="AB25" i="1"/>
  <c r="AB23" i="1"/>
  <c r="AB22" i="1"/>
  <c r="AB20" i="1"/>
  <c r="AB19" i="1"/>
  <c r="AB18" i="1"/>
  <c r="AB17" i="1"/>
  <c r="AB16" i="1"/>
  <c r="AB15" i="1"/>
  <c r="AB14" i="1"/>
  <c r="AB12" i="1"/>
  <c r="AB11" i="1"/>
  <c r="AB10" i="1"/>
  <c r="AB9" i="1"/>
  <c r="AB8" i="1"/>
  <c r="AB7" i="1"/>
  <c r="AB6" i="1"/>
  <c r="Y40" i="1"/>
  <c r="Y39" i="1"/>
  <c r="Y38" i="1"/>
  <c r="Y37" i="1"/>
  <c r="Y36" i="1"/>
  <c r="Y35" i="1"/>
  <c r="Y28" i="1"/>
  <c r="Y27" i="1"/>
  <c r="Y26" i="1"/>
  <c r="Y25" i="1"/>
  <c r="Y23" i="1"/>
  <c r="Y22" i="1"/>
  <c r="Y20" i="1"/>
  <c r="Y19" i="1"/>
  <c r="Y18" i="1"/>
  <c r="Y17" i="1"/>
  <c r="Y16" i="1"/>
  <c r="Y15" i="1"/>
  <c r="Y14" i="1"/>
  <c r="Y12" i="1"/>
  <c r="Y11" i="1"/>
  <c r="Y10" i="1"/>
  <c r="Y9" i="1"/>
  <c r="Y8" i="1"/>
  <c r="Y7" i="1"/>
  <c r="Y6" i="1"/>
  <c r="V40" i="1"/>
  <c r="V39" i="1"/>
  <c r="V38" i="1"/>
  <c r="V37" i="1"/>
  <c r="V36" i="1"/>
  <c r="V35" i="1"/>
  <c r="V34" i="1"/>
  <c r="V28" i="1"/>
  <c r="V27" i="1"/>
  <c r="V26" i="1"/>
  <c r="V25" i="1"/>
  <c r="V23" i="1"/>
  <c r="V22" i="1"/>
  <c r="V20" i="1"/>
  <c r="V19" i="1"/>
  <c r="V18" i="1"/>
  <c r="V17" i="1"/>
  <c r="V16" i="1"/>
  <c r="V15" i="1"/>
  <c r="V14" i="1"/>
  <c r="V12" i="1"/>
  <c r="V11" i="1"/>
  <c r="V10" i="1"/>
  <c r="V9" i="1"/>
  <c r="V8" i="1"/>
  <c r="V7" i="1"/>
  <c r="V6" i="1"/>
  <c r="S40" i="1"/>
  <c r="S39" i="1"/>
  <c r="S38" i="1"/>
  <c r="S37" i="1"/>
  <c r="S36" i="1"/>
  <c r="S35" i="1"/>
  <c r="S28" i="1"/>
  <c r="S27" i="1"/>
  <c r="S26" i="1"/>
  <c r="S25" i="1"/>
  <c r="S23" i="1"/>
  <c r="S22" i="1"/>
  <c r="S20" i="1"/>
  <c r="S19" i="1"/>
  <c r="S18" i="1"/>
  <c r="S17" i="1"/>
  <c r="S16" i="1"/>
  <c r="S15" i="1"/>
  <c r="S14" i="1"/>
  <c r="S12" i="1"/>
  <c r="S11" i="1"/>
  <c r="S10" i="1"/>
  <c r="S9" i="1"/>
  <c r="S8" i="1"/>
  <c r="S7" i="1"/>
  <c r="S6" i="1"/>
  <c r="P40" i="1"/>
  <c r="P39" i="1"/>
  <c r="P38" i="1"/>
  <c r="P37" i="1"/>
  <c r="P36" i="1"/>
  <c r="P35" i="1"/>
  <c r="P28" i="1"/>
  <c r="P27" i="1"/>
  <c r="P26" i="1"/>
  <c r="P25" i="1"/>
  <c r="P23" i="1"/>
  <c r="P22" i="1"/>
  <c r="P20" i="1"/>
  <c r="P19" i="1"/>
  <c r="P18" i="1"/>
  <c r="P17" i="1"/>
  <c r="P16" i="1"/>
  <c r="P15" i="1"/>
  <c r="P14" i="1"/>
  <c r="P12" i="1"/>
  <c r="P11" i="1"/>
  <c r="P10" i="1"/>
  <c r="P9" i="1"/>
  <c r="P8" i="1"/>
  <c r="P7" i="1"/>
  <c r="P6" i="1"/>
  <c r="M40" i="1"/>
  <c r="M39" i="1"/>
  <c r="M38" i="1"/>
  <c r="M37" i="1"/>
  <c r="M36" i="1"/>
  <c r="M35" i="1"/>
  <c r="M28" i="1"/>
  <c r="M27" i="1"/>
  <c r="M26" i="1"/>
  <c r="M25" i="1"/>
  <c r="M23" i="1"/>
  <c r="M22" i="1"/>
  <c r="M20" i="1"/>
  <c r="M19" i="1"/>
  <c r="M18" i="1"/>
  <c r="M17" i="1"/>
  <c r="M16" i="1"/>
  <c r="M15" i="1"/>
  <c r="M14" i="1"/>
  <c r="M12" i="1"/>
  <c r="M11" i="1"/>
  <c r="M10" i="1"/>
  <c r="M9" i="1"/>
  <c r="M8" i="1"/>
  <c r="M7" i="1"/>
  <c r="M6" i="1"/>
  <c r="B6" i="10" l="1"/>
  <c r="B7" i="10"/>
  <c r="B2" i="10"/>
  <c r="B3" i="10"/>
  <c r="B5" i="10"/>
  <c r="A6" i="10"/>
  <c r="A7" i="10"/>
  <c r="A2" i="10"/>
  <c r="A3" i="10"/>
  <c r="A5" i="10"/>
  <c r="B4" i="10"/>
  <c r="A4" i="10"/>
  <c r="AK30" i="3" l="1"/>
  <c r="AH30" i="3"/>
  <c r="AE30" i="3"/>
  <c r="AB30" i="3"/>
  <c r="Y30" i="3"/>
  <c r="V30" i="3"/>
  <c r="S30" i="3"/>
  <c r="P30" i="3"/>
  <c r="M30" i="3"/>
  <c r="J30" i="3"/>
  <c r="G30" i="3"/>
  <c r="D30" i="3"/>
  <c r="AK29" i="3"/>
  <c r="AH29" i="3"/>
  <c r="AE29" i="3"/>
  <c r="AB29" i="3"/>
  <c r="Y29" i="3"/>
  <c r="V29" i="3"/>
  <c r="S29" i="3"/>
  <c r="P29" i="3"/>
  <c r="M29" i="3"/>
  <c r="J29" i="3"/>
  <c r="G29" i="3"/>
  <c r="D29" i="3"/>
  <c r="AK28" i="3"/>
  <c r="AH28" i="3"/>
  <c r="AE28" i="3"/>
  <c r="AB28" i="3"/>
  <c r="Y28" i="3"/>
  <c r="V28" i="3"/>
  <c r="S28" i="3"/>
  <c r="P28" i="3"/>
  <c r="M28" i="3"/>
  <c r="J28" i="3"/>
  <c r="G28" i="3"/>
  <c r="D28" i="3"/>
  <c r="AK27" i="3"/>
  <c r="AH27" i="3"/>
  <c r="AE27" i="3"/>
  <c r="AB27" i="3"/>
  <c r="Y27" i="3"/>
  <c r="V27" i="3"/>
  <c r="S27" i="3"/>
  <c r="P27" i="3"/>
  <c r="M27" i="3"/>
  <c r="J27" i="3"/>
  <c r="G27" i="3"/>
  <c r="D27" i="3"/>
  <c r="AK26" i="3"/>
  <c r="AH26" i="3"/>
  <c r="AE26" i="3"/>
  <c r="AB26" i="3"/>
  <c r="Y26" i="3"/>
  <c r="V26" i="3"/>
  <c r="S26" i="3"/>
  <c r="P26" i="3"/>
  <c r="M26" i="3"/>
  <c r="J26" i="3"/>
  <c r="G26" i="3"/>
  <c r="D26" i="3"/>
  <c r="AK25" i="3"/>
  <c r="AH25" i="3"/>
  <c r="AE25" i="3"/>
  <c r="AB25" i="3"/>
  <c r="Y25" i="3"/>
  <c r="V25" i="3"/>
  <c r="S25" i="3"/>
  <c r="P25" i="3"/>
  <c r="M25" i="3"/>
  <c r="J25" i="3"/>
  <c r="G25" i="3"/>
  <c r="D25" i="3"/>
  <c r="AK24" i="3"/>
  <c r="AH24" i="3"/>
  <c r="AE24" i="3"/>
  <c r="AB24" i="3"/>
  <c r="Y24" i="3"/>
  <c r="V24" i="3"/>
  <c r="S24" i="3"/>
  <c r="P24" i="3"/>
  <c r="M24" i="3"/>
  <c r="J24" i="3"/>
  <c r="G24" i="3"/>
  <c r="D24" i="3"/>
  <c r="AK23" i="3"/>
  <c r="AH23" i="3"/>
  <c r="AE23" i="3"/>
  <c r="AB23" i="3"/>
  <c r="Y23" i="3"/>
  <c r="V23" i="3"/>
  <c r="S23" i="3"/>
  <c r="P23" i="3"/>
  <c r="M23" i="3"/>
  <c r="J23" i="3"/>
  <c r="G23" i="3"/>
  <c r="D23" i="3"/>
  <c r="AK22" i="3"/>
  <c r="AH22" i="3"/>
  <c r="AE22" i="3"/>
  <c r="AB22" i="3"/>
  <c r="Y22" i="3"/>
  <c r="V22" i="3"/>
  <c r="S22" i="3"/>
  <c r="P22" i="3"/>
  <c r="M22" i="3"/>
  <c r="J22" i="3"/>
  <c r="G22" i="3"/>
  <c r="D22" i="3"/>
  <c r="AK21" i="3"/>
  <c r="AH21" i="3"/>
  <c r="AE21" i="3"/>
  <c r="AB21" i="3"/>
  <c r="Y21" i="3"/>
  <c r="V21" i="3"/>
  <c r="S21" i="3"/>
  <c r="P21" i="3"/>
  <c r="M21" i="3"/>
  <c r="J21" i="3"/>
  <c r="G21" i="3"/>
  <c r="D21" i="3"/>
  <c r="AK13" i="1"/>
</calcChain>
</file>

<file path=xl/sharedStrings.xml><?xml version="1.0" encoding="utf-8"?>
<sst xmlns="http://schemas.openxmlformats.org/spreadsheetml/2006/main" count="294" uniqueCount="88">
  <si>
    <t>Navn</t>
  </si>
  <si>
    <t>Antall deltakere</t>
  </si>
  <si>
    <t>Poeng</t>
  </si>
  <si>
    <t>Finale</t>
  </si>
  <si>
    <t>Total</t>
  </si>
  <si>
    <t>Plass siffer</t>
  </si>
  <si>
    <t>Forklaring</t>
  </si>
  <si>
    <t>Den ferdige beregnede poengsummen for løpet</t>
  </si>
  <si>
    <t>Plassiffer:</t>
  </si>
  <si>
    <t>Poeng:</t>
  </si>
  <si>
    <t>Hålogaland</t>
  </si>
  <si>
    <t>Tromsø</t>
  </si>
  <si>
    <t>Lofoten</t>
  </si>
  <si>
    <t>Harstad</t>
  </si>
  <si>
    <t>Bardu</t>
  </si>
  <si>
    <t>Dyrøy</t>
  </si>
  <si>
    <t>Øystein Løkse</t>
  </si>
  <si>
    <t>torstein Simonsen</t>
  </si>
  <si>
    <t>Einar Paulsen</t>
  </si>
  <si>
    <t>Børge G Hansen</t>
  </si>
  <si>
    <t>Roger Jenssen</t>
  </si>
  <si>
    <t>Trond A Pedersen</t>
  </si>
  <si>
    <t>Terje Korneliussen</t>
  </si>
  <si>
    <t>Tommy Berteussen</t>
  </si>
  <si>
    <t>Magnus J Løkse</t>
  </si>
  <si>
    <t>Inge Lundgård</t>
  </si>
  <si>
    <t>Krister Kvien</t>
  </si>
  <si>
    <t>Håvar Wang</t>
  </si>
  <si>
    <t>Reidar Dahlberg</t>
  </si>
  <si>
    <t>Thomas Krey</t>
  </si>
  <si>
    <t>Tom A Mikalsen</t>
  </si>
  <si>
    <t>Cato G Jenssen</t>
  </si>
  <si>
    <t>Pål Aasvang</t>
  </si>
  <si>
    <t>Kent Å Johnsen</t>
  </si>
  <si>
    <t>Ingrid E Bjørnsen</t>
  </si>
  <si>
    <t>Annette V Jenssen</t>
  </si>
  <si>
    <t>Linda N Holmbukt</t>
  </si>
  <si>
    <t>Ingrid Strokkenes</t>
  </si>
  <si>
    <t>Silje Krogstad</t>
  </si>
  <si>
    <t>Karina Kvien</t>
  </si>
  <si>
    <t>27 Førere</t>
  </si>
  <si>
    <t>Einar Aasvang</t>
  </si>
  <si>
    <t>Anstein Skjønberg</t>
  </si>
  <si>
    <t xml:space="preserve">Jon Kristian </t>
  </si>
  <si>
    <t>Kristoffer Johansen</t>
  </si>
  <si>
    <t>Berit V Andreassen</t>
  </si>
  <si>
    <t>Kristine Engmo</t>
  </si>
  <si>
    <t>Katrin J Løkse</t>
  </si>
  <si>
    <t>Alta</t>
  </si>
  <si>
    <t>Siffer</t>
  </si>
  <si>
    <t>Jøran Strømseth</t>
  </si>
  <si>
    <t>Kjell Arne Sjøllie</t>
  </si>
  <si>
    <t>Lars Hansen</t>
  </si>
  <si>
    <t>Anstein Skjønsberg</t>
  </si>
  <si>
    <t>Ketil Løvhaug</t>
  </si>
  <si>
    <t>Kjell Abrahamsen</t>
  </si>
  <si>
    <t>1.plass gir 1, 2plass 2 osv</t>
  </si>
  <si>
    <t>MT</t>
  </si>
  <si>
    <t>Ellen Vang Jenssen</t>
  </si>
  <si>
    <t>Cecilie</t>
  </si>
  <si>
    <t xml:space="preserve">Tor Åge </t>
  </si>
  <si>
    <t>Sigve Bjørnsen</t>
  </si>
  <si>
    <t>Jon hanstad</t>
  </si>
  <si>
    <t>Simen Hansen</t>
  </si>
  <si>
    <t>Odd Martin Mikalsen</t>
  </si>
  <si>
    <t xml:space="preserve">Antall </t>
  </si>
  <si>
    <t>bardu</t>
  </si>
  <si>
    <t>Midt-troms</t>
  </si>
  <si>
    <t>Midt-Troms</t>
  </si>
  <si>
    <t>Bardu MN</t>
  </si>
  <si>
    <t>Rasmus</t>
  </si>
  <si>
    <t>Iver</t>
  </si>
  <si>
    <t>Håkon</t>
  </si>
  <si>
    <t>Andrea</t>
  </si>
  <si>
    <t>Jonas</t>
  </si>
  <si>
    <t>Kristian Lakselv</t>
  </si>
  <si>
    <t>Sten Rune Furuly</t>
  </si>
  <si>
    <t>Sluttpoeng</t>
  </si>
  <si>
    <t>Kristine Jenssen</t>
  </si>
  <si>
    <t>Thea Isabell</t>
  </si>
  <si>
    <t>Sivert Wang</t>
  </si>
  <si>
    <t>Dørøy</t>
  </si>
  <si>
    <t>Hålogland</t>
  </si>
  <si>
    <t>Kjell Arne Sjølli</t>
  </si>
  <si>
    <t>Landsfinale</t>
  </si>
  <si>
    <t>Lena Mari Nerli</t>
  </si>
  <si>
    <t>Neglespretten</t>
  </si>
  <si>
    <t>Hamar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</si>
</sst>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/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3" fillId="0" borderId="10" xfId="1" applyFont="1" applyBorder="1"/>
    <xf numFmtId="2" fontId="0" fillId="0" borderId="0" xfId="0" applyNumberFormat="1"/>
    <xf numFmtId="2" fontId="0" fillId="0" borderId="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4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5" fillId="0" borderId="0" xfId="0" applyFont="1"/>
    <xf numFmtId="0" fontId="5" fillId="0" borderId="7" xfId="0" applyFont="1" applyBorder="1"/>
    <xf numFmtId="2" fontId="5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top"/>
    </xf>
    <xf numFmtId="2" fontId="0" fillId="0" borderId="10" xfId="0" applyNumberForma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K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workbookViewId="0">
      <selection activeCell="B8" sqref="B8"/>
    </sheetView>
  </sheetViews>
  <sheetFormatPr baseColWidth="10" defaultRowHeight="14.4" x14ac:dyDescent="0.3"/>
  <sheetData>
    <row r="1" spans="1:5" x14ac:dyDescent="0.3">
      <c r="A1" s="38" t="s">
        <v>6</v>
      </c>
      <c r="B1" s="38"/>
      <c r="C1" s="38"/>
      <c r="D1" s="38"/>
      <c r="E1" s="38"/>
    </row>
    <row r="3" spans="1:5" x14ac:dyDescent="0.3">
      <c r="A3" t="s">
        <v>8</v>
      </c>
      <c r="B3" t="s">
        <v>56</v>
      </c>
    </row>
    <row r="5" spans="1:5" x14ac:dyDescent="0.3">
      <c r="A5" t="s">
        <v>9</v>
      </c>
      <c r="B5" t="s">
        <v>7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5"/>
  <sheetViews>
    <sheetView tabSelected="1" zoomScale="80" zoomScaleNormal="80" workbookViewId="0">
      <selection activeCell="G6" sqref="G6"/>
    </sheetView>
  </sheetViews>
  <sheetFormatPr baseColWidth="10" defaultRowHeight="15.6" x14ac:dyDescent="0.3"/>
  <cols>
    <col min="1" max="1" width="15.44140625" customWidth="1"/>
    <col min="2" max="2" width="4.21875" customWidth="1"/>
    <col min="3" max="3" width="0.5546875" customWidth="1"/>
    <col min="4" max="4" width="7.44140625" bestFit="1" customWidth="1"/>
    <col min="5" max="5" width="5.77734375" customWidth="1"/>
    <col min="6" max="6" width="0.77734375" customWidth="1"/>
    <col min="7" max="7" width="5.5546875" customWidth="1"/>
    <col min="8" max="8" width="3.77734375" customWidth="1"/>
    <col min="9" max="9" width="0.77734375" customWidth="1"/>
    <col min="10" max="10" width="5.77734375" customWidth="1"/>
    <col min="11" max="11" width="3.77734375" customWidth="1"/>
    <col min="12" max="12" width="0.5546875" customWidth="1"/>
    <col min="13" max="14" width="5.77734375" customWidth="1"/>
    <col min="15" max="15" width="0.44140625" customWidth="1"/>
    <col min="16" max="17" width="5.77734375" customWidth="1"/>
    <col min="18" max="18" width="1.21875" customWidth="1"/>
    <col min="19" max="20" width="5.77734375" customWidth="1"/>
    <col min="21" max="21" width="0.77734375" customWidth="1"/>
    <col min="22" max="22" width="5.77734375" customWidth="1"/>
    <col min="23" max="23" width="4.21875" customWidth="1"/>
    <col min="24" max="24" width="0.77734375" customWidth="1"/>
    <col min="25" max="26" width="5.77734375" customWidth="1"/>
    <col min="27" max="27" width="1.21875" customWidth="1"/>
    <col min="28" max="29" width="5.77734375" customWidth="1"/>
    <col min="30" max="30" width="1.5546875" customWidth="1"/>
    <col min="31" max="32" width="5.77734375" customWidth="1"/>
    <col min="33" max="33" width="2.21875" customWidth="1"/>
    <col min="34" max="35" width="5.77734375" customWidth="1"/>
    <col min="36" max="36" width="1.21875" customWidth="1"/>
    <col min="37" max="37" width="5.77734375" customWidth="1"/>
    <col min="38" max="38" width="5.21875" customWidth="1"/>
    <col min="39" max="39" width="1" customWidth="1"/>
    <col min="40" max="42" width="5.5546875" customWidth="1"/>
    <col min="43" max="43" width="6.44140625" customWidth="1"/>
    <col min="44" max="44" width="1.44140625" customWidth="1"/>
    <col min="45" max="45" width="5.5546875" customWidth="1"/>
    <col min="46" max="46" width="5.77734375" customWidth="1"/>
    <col min="47" max="47" width="1" customWidth="1"/>
    <col min="48" max="48" width="6.21875" customWidth="1"/>
    <col min="49" max="49" width="5.44140625" customWidth="1"/>
    <col min="50" max="50" width="6.44140625" style="33" customWidth="1"/>
  </cols>
  <sheetData>
    <row r="1" spans="1:51" x14ac:dyDescent="0.3">
      <c r="A1">
        <v>2018</v>
      </c>
    </row>
    <row r="3" spans="1:51" ht="16.05" customHeight="1" x14ac:dyDescent="0.3">
      <c r="B3" s="41" t="s">
        <v>12</v>
      </c>
      <c r="C3" s="42"/>
      <c r="D3" s="43"/>
      <c r="E3" s="41" t="s">
        <v>14</v>
      </c>
      <c r="F3" s="42"/>
      <c r="G3" s="43"/>
      <c r="H3" s="41" t="s">
        <v>10</v>
      </c>
      <c r="I3" s="42"/>
      <c r="J3" s="43"/>
      <c r="K3" s="41" t="s">
        <v>67</v>
      </c>
      <c r="L3" s="42"/>
      <c r="M3" s="43"/>
      <c r="N3" s="41" t="s">
        <v>11</v>
      </c>
      <c r="O3" s="42"/>
      <c r="P3" s="43"/>
      <c r="Q3" s="41" t="s">
        <v>48</v>
      </c>
      <c r="R3" s="42"/>
      <c r="S3" s="43"/>
      <c r="T3" s="41" t="s">
        <v>15</v>
      </c>
      <c r="U3" s="42"/>
      <c r="V3" s="43"/>
      <c r="W3" s="41" t="s">
        <v>12</v>
      </c>
      <c r="X3" s="42"/>
      <c r="Y3" s="43"/>
      <c r="Z3" s="41" t="s">
        <v>68</v>
      </c>
      <c r="AA3" s="42"/>
      <c r="AB3" s="43"/>
      <c r="AC3" s="41" t="s">
        <v>15</v>
      </c>
      <c r="AD3" s="42"/>
      <c r="AE3" s="43"/>
      <c r="AF3" s="41" t="s">
        <v>69</v>
      </c>
      <c r="AG3" s="42"/>
      <c r="AH3" s="43"/>
      <c r="AI3" s="41" t="s">
        <v>11</v>
      </c>
      <c r="AJ3" s="42"/>
      <c r="AK3" s="43"/>
      <c r="AL3" s="44" t="s">
        <v>10</v>
      </c>
      <c r="AM3" s="45"/>
      <c r="AN3" s="46"/>
      <c r="AO3" s="44" t="s">
        <v>13</v>
      </c>
      <c r="AP3" s="46"/>
      <c r="AQ3" s="44"/>
      <c r="AR3" s="45"/>
      <c r="AS3" s="46"/>
      <c r="AT3" s="44"/>
      <c r="AU3" s="45"/>
      <c r="AV3" s="46"/>
      <c r="AW3" s="39" t="s">
        <v>14</v>
      </c>
      <c r="AX3" s="38"/>
    </row>
    <row r="4" spans="1:51" ht="18" customHeight="1" x14ac:dyDescent="0.3">
      <c r="A4" s="1" t="s">
        <v>1</v>
      </c>
      <c r="B4" s="39"/>
      <c r="C4" s="38"/>
      <c r="D4" s="40"/>
      <c r="E4" s="39">
        <v>26</v>
      </c>
      <c r="F4" s="38"/>
      <c r="G4" s="40"/>
      <c r="H4" s="39">
        <v>32</v>
      </c>
      <c r="I4" s="38"/>
      <c r="J4" s="40"/>
      <c r="K4" s="39"/>
      <c r="L4" s="38"/>
      <c r="M4" s="40"/>
      <c r="N4" s="39">
        <v>20</v>
      </c>
      <c r="O4" s="38"/>
      <c r="P4" s="40"/>
      <c r="Q4" s="39">
        <v>12</v>
      </c>
      <c r="R4" s="38"/>
      <c r="S4" s="40"/>
      <c r="T4" s="39">
        <v>21</v>
      </c>
      <c r="U4" s="38"/>
      <c r="V4" s="40"/>
      <c r="W4" s="39">
        <v>25</v>
      </c>
      <c r="X4" s="38"/>
      <c r="Y4" s="40"/>
      <c r="Z4" s="39">
        <v>26</v>
      </c>
      <c r="AA4" s="38"/>
      <c r="AB4" s="40"/>
      <c r="AC4" s="39">
        <v>10</v>
      </c>
      <c r="AD4" s="38"/>
      <c r="AE4" s="40"/>
      <c r="AF4" s="39">
        <v>33</v>
      </c>
      <c r="AG4" s="38"/>
      <c r="AH4" s="40"/>
      <c r="AI4" s="39">
        <v>15</v>
      </c>
      <c r="AJ4" s="38"/>
      <c r="AK4" s="40"/>
      <c r="AL4" s="39">
        <v>18</v>
      </c>
      <c r="AM4" s="38"/>
      <c r="AN4" s="40"/>
      <c r="AO4" s="4"/>
      <c r="AP4" s="4"/>
      <c r="AQ4" s="39"/>
      <c r="AR4" s="38"/>
      <c r="AS4" s="40"/>
      <c r="AT4" s="39"/>
      <c r="AU4" s="38"/>
      <c r="AV4" s="40"/>
      <c r="AW4" s="14">
        <v>35</v>
      </c>
    </row>
    <row r="5" spans="1:51" ht="21.6" customHeight="1" x14ac:dyDescent="0.3">
      <c r="A5" s="2" t="s">
        <v>0</v>
      </c>
      <c r="B5" s="6" t="s">
        <v>5</v>
      </c>
      <c r="C5" s="7" t="s">
        <v>3</v>
      </c>
      <c r="D5" s="8" t="s">
        <v>2</v>
      </c>
      <c r="E5" s="6" t="s">
        <v>5</v>
      </c>
      <c r="F5" s="7" t="s">
        <v>3</v>
      </c>
      <c r="G5" s="8" t="s">
        <v>2</v>
      </c>
      <c r="H5" s="6" t="s">
        <v>5</v>
      </c>
      <c r="I5" s="7" t="s">
        <v>3</v>
      </c>
      <c r="J5" s="8" t="s">
        <v>2</v>
      </c>
      <c r="K5" s="6" t="s">
        <v>5</v>
      </c>
      <c r="L5" s="7" t="s">
        <v>3</v>
      </c>
      <c r="M5" s="8" t="s">
        <v>2</v>
      </c>
      <c r="N5" s="6" t="s">
        <v>5</v>
      </c>
      <c r="O5" s="7" t="s">
        <v>3</v>
      </c>
      <c r="P5" s="8" t="s">
        <v>2</v>
      </c>
      <c r="Q5" s="6" t="s">
        <v>5</v>
      </c>
      <c r="R5" s="7" t="s">
        <v>3</v>
      </c>
      <c r="S5" s="8" t="s">
        <v>2</v>
      </c>
      <c r="T5" s="6" t="s">
        <v>5</v>
      </c>
      <c r="U5" s="7" t="s">
        <v>3</v>
      </c>
      <c r="V5" s="8" t="s">
        <v>2</v>
      </c>
      <c r="W5" s="6" t="s">
        <v>5</v>
      </c>
      <c r="X5" s="7" t="s">
        <v>3</v>
      </c>
      <c r="Y5" s="8" t="s">
        <v>2</v>
      </c>
      <c r="Z5" s="6" t="s">
        <v>5</v>
      </c>
      <c r="AA5" s="7" t="s">
        <v>3</v>
      </c>
      <c r="AB5" s="8" t="s">
        <v>2</v>
      </c>
      <c r="AC5" s="6" t="s">
        <v>5</v>
      </c>
      <c r="AD5" s="7" t="s">
        <v>3</v>
      </c>
      <c r="AE5" s="8" t="s">
        <v>2</v>
      </c>
      <c r="AF5" s="6" t="s">
        <v>5</v>
      </c>
      <c r="AG5" s="7" t="s">
        <v>3</v>
      </c>
      <c r="AH5" s="8" t="s">
        <v>2</v>
      </c>
      <c r="AI5" s="6" t="s">
        <v>5</v>
      </c>
      <c r="AJ5" s="7" t="s">
        <v>3</v>
      </c>
      <c r="AK5" s="8" t="s">
        <v>2</v>
      </c>
      <c r="AL5" s="14" t="s">
        <v>49</v>
      </c>
      <c r="AM5" s="7" t="s">
        <v>3</v>
      </c>
      <c r="AN5" s="15" t="s">
        <v>2</v>
      </c>
      <c r="AQ5" s="14" t="s">
        <v>49</v>
      </c>
      <c r="AR5" t="s">
        <v>3</v>
      </c>
      <c r="AS5" s="15" t="s">
        <v>2</v>
      </c>
      <c r="AT5" s="14" t="s">
        <v>49</v>
      </c>
      <c r="AU5" t="s">
        <v>3</v>
      </c>
      <c r="AV5" s="15" t="s">
        <v>2</v>
      </c>
      <c r="AW5" s="14" t="s">
        <v>49</v>
      </c>
      <c r="AX5" s="34" t="s">
        <v>2</v>
      </c>
      <c r="AY5" t="s">
        <v>77</v>
      </c>
    </row>
    <row r="6" spans="1:51" x14ac:dyDescent="0.3">
      <c r="A6" s="20" t="s">
        <v>16</v>
      </c>
      <c r="B6" s="18"/>
      <c r="C6" s="18"/>
      <c r="D6" s="13" t="e">
        <f>100-(B6/B$4*100)</f>
        <v>#DIV/0!</v>
      </c>
      <c r="E6" s="18">
        <v>13</v>
      </c>
      <c r="F6" s="18"/>
      <c r="G6" s="13">
        <f>100-(E6/E$4*100)</f>
        <v>50</v>
      </c>
      <c r="H6" s="18">
        <v>16</v>
      </c>
      <c r="I6" s="18"/>
      <c r="J6" s="13">
        <f>100-(H6/H$4*100)</f>
        <v>50</v>
      </c>
      <c r="K6" s="18"/>
      <c r="L6" s="18"/>
      <c r="M6" s="13" t="e">
        <f>100-(K6/K$4*100)+L6</f>
        <v>#DIV/0!</v>
      </c>
      <c r="N6" s="18"/>
      <c r="O6" s="18"/>
      <c r="P6" s="13">
        <f>100-(N6/N$4*100)+O6</f>
        <v>100</v>
      </c>
      <c r="Q6" s="18"/>
      <c r="R6" s="18"/>
      <c r="S6" s="13">
        <f>100-(Q6/Q$4*100)+R6</f>
        <v>100</v>
      </c>
      <c r="T6" s="18"/>
      <c r="U6" s="18"/>
      <c r="V6" s="13">
        <f>100-(T6/T$4*100)+U6</f>
        <v>100</v>
      </c>
      <c r="W6" s="18">
        <v>4</v>
      </c>
      <c r="X6" s="18"/>
      <c r="Y6" s="13">
        <f>100-(W6/W$4*100)+X6</f>
        <v>84</v>
      </c>
      <c r="Z6" s="18">
        <v>4</v>
      </c>
      <c r="AA6" s="18"/>
      <c r="AB6" s="13">
        <f>100-(Z6/Z$4*100)+AA6</f>
        <v>84.615384615384613</v>
      </c>
      <c r="AC6" s="18"/>
      <c r="AD6" s="18"/>
      <c r="AE6" s="13">
        <f>100-(AC6/AC$4*100)+AD6</f>
        <v>100</v>
      </c>
      <c r="AF6" s="18">
        <v>14</v>
      </c>
      <c r="AG6" s="18"/>
      <c r="AH6" s="13">
        <f>100-(AF6/AF$4*100)+AG6</f>
        <v>57.575757575757578</v>
      </c>
      <c r="AI6" s="18"/>
      <c r="AJ6" s="18"/>
      <c r="AK6" s="13">
        <f>100-(AI6/AI$4*100)+AJ6</f>
        <v>100</v>
      </c>
      <c r="AL6" s="12">
        <v>4</v>
      </c>
      <c r="AM6" s="12"/>
      <c r="AN6" s="13">
        <f t="shared" ref="AN6:AN20" si="0">100-(AL6/AL$4*100)+AM6</f>
        <v>77.777777777777771</v>
      </c>
      <c r="AO6" s="13"/>
      <c r="AP6" s="13" t="e">
        <f>100-(AO6/AO$4*100)</f>
        <v>#DIV/0!</v>
      </c>
      <c r="AQ6" s="12"/>
      <c r="AR6" s="12"/>
      <c r="AS6" s="13" t="e">
        <f>100-(AQ6/AQ$4*100)+AR6</f>
        <v>#DIV/0!</v>
      </c>
      <c r="AT6" s="12"/>
      <c r="AU6" s="12"/>
      <c r="AV6" s="13" t="e">
        <f>100-(AT6/AT$4*100)+AU6</f>
        <v>#DIV/0!</v>
      </c>
      <c r="AW6" s="12"/>
      <c r="AX6" s="35">
        <f>100-(AW6/AW$4*100)</f>
        <v>100</v>
      </c>
      <c r="AY6">
        <v>246.4</v>
      </c>
    </row>
    <row r="7" spans="1:51" x14ac:dyDescent="0.3">
      <c r="A7" s="20" t="s">
        <v>32</v>
      </c>
      <c r="B7" s="18"/>
      <c r="C7" s="18"/>
      <c r="D7" s="13" t="e">
        <f t="shared" ref="D7:D38" si="1">100-(B7/B$4*100)</f>
        <v>#DIV/0!</v>
      </c>
      <c r="E7" s="18">
        <v>8</v>
      </c>
      <c r="F7" s="18"/>
      <c r="G7" s="13">
        <f t="shared" ref="G7:G40" si="2">100-(E7/E$4*100)</f>
        <v>69.230769230769226</v>
      </c>
      <c r="H7" s="18">
        <v>21</v>
      </c>
      <c r="I7" s="18"/>
      <c r="J7" s="13">
        <f t="shared" ref="J7:J40" si="3">100-(H7/H$4*100)</f>
        <v>34.375</v>
      </c>
      <c r="K7" s="18"/>
      <c r="L7" s="18"/>
      <c r="M7" s="13" t="e">
        <f t="shared" ref="M7:M13" si="4">100-(K7/K$4*100)+L7</f>
        <v>#DIV/0!</v>
      </c>
      <c r="N7" s="18"/>
      <c r="O7" s="18"/>
      <c r="P7" s="13">
        <f t="shared" ref="P7:P13" si="5">100-(N7/N$4*100)+O7</f>
        <v>100</v>
      </c>
      <c r="Q7" s="18"/>
      <c r="R7" s="18"/>
      <c r="S7" s="13">
        <f t="shared" ref="S7:S13" si="6">100-(Q7/Q$4*100)+R7</f>
        <v>100</v>
      </c>
      <c r="T7" s="18"/>
      <c r="U7" s="18"/>
      <c r="V7" s="13">
        <f t="shared" ref="V7:V13" si="7">100-(T7/T$4*100)+U7</f>
        <v>100</v>
      </c>
      <c r="W7" s="18">
        <v>17</v>
      </c>
      <c r="X7" s="18"/>
      <c r="Y7" s="13">
        <f t="shared" ref="Y7:Y13" si="8">100-(W7/W$4*100)+X7</f>
        <v>32</v>
      </c>
      <c r="Z7" s="18">
        <v>12</v>
      </c>
      <c r="AA7" s="18"/>
      <c r="AB7" s="13">
        <f t="shared" ref="AB7:AB13" si="9">100-(Z7/Z$4*100)+AA7</f>
        <v>53.846153846153847</v>
      </c>
      <c r="AC7" s="18"/>
      <c r="AD7" s="18"/>
      <c r="AE7" s="13">
        <f t="shared" ref="AE7:AE14" si="10">100-(AC7/AC$4*100)+AD7</f>
        <v>100</v>
      </c>
      <c r="AF7" s="18">
        <v>20</v>
      </c>
      <c r="AG7" s="18"/>
      <c r="AH7" s="13">
        <f t="shared" ref="AH7:AH13" si="11">100-(AF7/AF$4*100)+AG7</f>
        <v>39.393939393939391</v>
      </c>
      <c r="AI7" s="18"/>
      <c r="AJ7" s="18"/>
      <c r="AK7" s="13">
        <f t="shared" ref="AK7:AK12" si="12">100-(AI7/AI$4*100)+AJ7</f>
        <v>100</v>
      </c>
      <c r="AL7" s="12"/>
      <c r="AM7" s="12"/>
      <c r="AN7" s="13">
        <f t="shared" si="0"/>
        <v>100</v>
      </c>
      <c r="AO7" s="13"/>
      <c r="AP7" s="13" t="e">
        <f t="shared" ref="AP7:AP40" si="13">100-(AO7/AO$4*100)</f>
        <v>#DIV/0!</v>
      </c>
      <c r="AQ7" s="12"/>
      <c r="AR7" s="12"/>
      <c r="AS7" s="13" t="e">
        <f t="shared" ref="AS7:AS13" si="14">100-(AQ7/AQ$4*100)+AR7</f>
        <v>#DIV/0!</v>
      </c>
      <c r="AT7" s="12"/>
      <c r="AU7" s="12"/>
      <c r="AV7" s="13" t="e">
        <f t="shared" ref="AV7:AV13" si="15">100-(AT7/AT$4*100)+AU7</f>
        <v>#DIV/0!</v>
      </c>
      <c r="AW7" s="12"/>
      <c r="AX7" s="35">
        <f t="shared" ref="AX7:AX40" si="16">100-(AW7/AW$4*100)</f>
        <v>100</v>
      </c>
      <c r="AY7">
        <v>162.47</v>
      </c>
    </row>
    <row r="8" spans="1:51" x14ac:dyDescent="0.3">
      <c r="A8" s="20" t="s">
        <v>17</v>
      </c>
      <c r="B8" s="18"/>
      <c r="C8" s="18"/>
      <c r="D8" s="13" t="e">
        <f t="shared" si="1"/>
        <v>#DIV/0!</v>
      </c>
      <c r="E8" s="18"/>
      <c r="F8" s="18"/>
      <c r="G8" s="13">
        <f t="shared" si="2"/>
        <v>100</v>
      </c>
      <c r="H8" s="18"/>
      <c r="I8" s="18"/>
      <c r="J8" s="13">
        <f t="shared" si="3"/>
        <v>100</v>
      </c>
      <c r="K8" s="18"/>
      <c r="L8" s="18"/>
      <c r="M8" s="13" t="e">
        <f t="shared" si="4"/>
        <v>#DIV/0!</v>
      </c>
      <c r="N8" s="18"/>
      <c r="O8" s="18"/>
      <c r="P8" s="13">
        <f t="shared" si="5"/>
        <v>100</v>
      </c>
      <c r="Q8" s="18"/>
      <c r="R8" s="18"/>
      <c r="S8" s="13">
        <f t="shared" si="6"/>
        <v>100</v>
      </c>
      <c r="T8" s="18">
        <v>10</v>
      </c>
      <c r="U8" s="18"/>
      <c r="V8" s="13">
        <f t="shared" si="7"/>
        <v>52.380952380952387</v>
      </c>
      <c r="W8" s="18">
        <v>14</v>
      </c>
      <c r="X8" s="18"/>
      <c r="Y8" s="13">
        <f t="shared" si="8"/>
        <v>43.999999999999993</v>
      </c>
      <c r="Z8" s="18">
        <v>13</v>
      </c>
      <c r="AA8" s="18"/>
      <c r="AB8" s="13">
        <f t="shared" si="9"/>
        <v>50</v>
      </c>
      <c r="AC8" s="18"/>
      <c r="AD8" s="18"/>
      <c r="AE8" s="13">
        <f t="shared" si="10"/>
        <v>100</v>
      </c>
      <c r="AF8" s="18">
        <v>10</v>
      </c>
      <c r="AG8" s="18"/>
      <c r="AH8" s="13">
        <f t="shared" si="11"/>
        <v>69.696969696969688</v>
      </c>
      <c r="AI8" s="18"/>
      <c r="AJ8" s="18"/>
      <c r="AK8" s="13">
        <f t="shared" si="12"/>
        <v>100</v>
      </c>
      <c r="AL8" s="12"/>
      <c r="AM8" s="12"/>
      <c r="AN8" s="13">
        <f t="shared" si="0"/>
        <v>100</v>
      </c>
      <c r="AO8" s="13"/>
      <c r="AP8" s="13" t="e">
        <f t="shared" si="13"/>
        <v>#DIV/0!</v>
      </c>
      <c r="AQ8" s="12"/>
      <c r="AR8" s="12"/>
      <c r="AS8" s="13" t="e">
        <f t="shared" si="14"/>
        <v>#DIV/0!</v>
      </c>
      <c r="AT8" s="12"/>
      <c r="AU8" s="12"/>
      <c r="AV8" s="13" t="e">
        <f t="shared" si="15"/>
        <v>#DIV/0!</v>
      </c>
      <c r="AW8" s="12"/>
      <c r="AX8" s="35">
        <f t="shared" si="16"/>
        <v>100</v>
      </c>
      <c r="AY8">
        <v>172.08</v>
      </c>
    </row>
    <row r="9" spans="1:51" ht="16.05" customHeight="1" x14ac:dyDescent="0.3">
      <c r="A9" s="20" t="s">
        <v>54</v>
      </c>
      <c r="B9" s="18"/>
      <c r="C9" s="18"/>
      <c r="D9" s="13" t="e">
        <f t="shared" si="1"/>
        <v>#DIV/0!</v>
      </c>
      <c r="E9" s="18"/>
      <c r="F9" s="18"/>
      <c r="G9" s="13">
        <f t="shared" si="2"/>
        <v>100</v>
      </c>
      <c r="H9" s="18"/>
      <c r="I9" s="18"/>
      <c r="J9" s="13">
        <f t="shared" si="3"/>
        <v>100</v>
      </c>
      <c r="K9" s="18"/>
      <c r="L9" s="18"/>
      <c r="M9" s="13" t="e">
        <f t="shared" si="4"/>
        <v>#DIV/0!</v>
      </c>
      <c r="N9" s="18"/>
      <c r="O9" s="18"/>
      <c r="P9" s="13">
        <f t="shared" si="5"/>
        <v>100</v>
      </c>
      <c r="Q9" s="18"/>
      <c r="R9" s="18"/>
      <c r="S9" s="13">
        <f t="shared" si="6"/>
        <v>100</v>
      </c>
      <c r="T9" s="18"/>
      <c r="U9" s="18"/>
      <c r="V9" s="13">
        <f t="shared" si="7"/>
        <v>100</v>
      </c>
      <c r="W9" s="18"/>
      <c r="X9" s="18"/>
      <c r="Y9" s="13">
        <f t="shared" si="8"/>
        <v>100</v>
      </c>
      <c r="Z9" s="18"/>
      <c r="AA9" s="18"/>
      <c r="AB9" s="13">
        <f t="shared" si="9"/>
        <v>100</v>
      </c>
      <c r="AC9" s="18"/>
      <c r="AD9" s="18"/>
      <c r="AE9" s="13">
        <f t="shared" si="10"/>
        <v>100</v>
      </c>
      <c r="AF9" s="18"/>
      <c r="AG9" s="18"/>
      <c r="AH9" s="13">
        <f t="shared" si="11"/>
        <v>100</v>
      </c>
      <c r="AI9" s="18"/>
      <c r="AJ9" s="18"/>
      <c r="AK9" s="13">
        <f t="shared" si="12"/>
        <v>100</v>
      </c>
      <c r="AL9" s="12"/>
      <c r="AM9" s="12"/>
      <c r="AN9" s="13">
        <f t="shared" si="0"/>
        <v>100</v>
      </c>
      <c r="AO9" s="13"/>
      <c r="AP9" s="13" t="e">
        <f t="shared" si="13"/>
        <v>#DIV/0!</v>
      </c>
      <c r="AQ9" s="12"/>
      <c r="AR9" s="12"/>
      <c r="AS9" s="13" t="e">
        <f t="shared" si="14"/>
        <v>#DIV/0!</v>
      </c>
      <c r="AT9" s="12"/>
      <c r="AU9" s="12"/>
      <c r="AV9" s="13" t="e">
        <f t="shared" si="15"/>
        <v>#DIV/0!</v>
      </c>
      <c r="AW9" s="12"/>
      <c r="AX9" s="35">
        <f t="shared" si="16"/>
        <v>100</v>
      </c>
    </row>
    <row r="10" spans="1:51" x14ac:dyDescent="0.3">
      <c r="A10" s="20" t="s">
        <v>50</v>
      </c>
      <c r="B10" s="18"/>
      <c r="C10" s="18"/>
      <c r="D10" s="13" t="e">
        <f t="shared" si="1"/>
        <v>#DIV/0!</v>
      </c>
      <c r="E10" s="18"/>
      <c r="F10" s="18"/>
      <c r="G10" s="13">
        <f t="shared" si="2"/>
        <v>100</v>
      </c>
      <c r="H10" s="18"/>
      <c r="I10" s="18"/>
      <c r="J10" s="13">
        <f t="shared" si="3"/>
        <v>100</v>
      </c>
      <c r="K10" s="18"/>
      <c r="L10" s="18"/>
      <c r="M10" s="13" t="e">
        <f t="shared" si="4"/>
        <v>#DIV/0!</v>
      </c>
      <c r="N10" s="18">
        <v>9</v>
      </c>
      <c r="O10" s="18"/>
      <c r="P10" s="13">
        <f t="shared" si="5"/>
        <v>55</v>
      </c>
      <c r="Q10" s="18"/>
      <c r="R10" s="18"/>
      <c r="S10" s="13">
        <f t="shared" si="6"/>
        <v>100</v>
      </c>
      <c r="T10" s="18">
        <v>4</v>
      </c>
      <c r="U10" s="18"/>
      <c r="V10" s="13">
        <f t="shared" si="7"/>
        <v>80.952380952380949</v>
      </c>
      <c r="W10" s="18"/>
      <c r="X10" s="18"/>
      <c r="Y10" s="13">
        <f t="shared" si="8"/>
        <v>100</v>
      </c>
      <c r="Z10" s="18">
        <v>3</v>
      </c>
      <c r="AA10" s="18"/>
      <c r="AB10" s="13">
        <f t="shared" si="9"/>
        <v>88.461538461538467</v>
      </c>
      <c r="AC10" s="18"/>
      <c r="AD10" s="18"/>
      <c r="AE10" s="13">
        <f t="shared" si="10"/>
        <v>100</v>
      </c>
      <c r="AF10" s="18">
        <v>19</v>
      </c>
      <c r="AG10" s="18"/>
      <c r="AH10" s="13">
        <f t="shared" si="11"/>
        <v>42.424242424242422</v>
      </c>
      <c r="AI10" s="18"/>
      <c r="AJ10" s="18"/>
      <c r="AK10" s="13">
        <f t="shared" si="12"/>
        <v>100</v>
      </c>
      <c r="AL10" s="12"/>
      <c r="AM10" s="12"/>
      <c r="AN10" s="13">
        <f t="shared" si="0"/>
        <v>100</v>
      </c>
      <c r="AO10" s="13"/>
      <c r="AP10" s="13" t="e">
        <f t="shared" si="13"/>
        <v>#DIV/0!</v>
      </c>
      <c r="AQ10" s="12"/>
      <c r="AR10" s="12"/>
      <c r="AS10" s="13" t="e">
        <f t="shared" si="14"/>
        <v>#DIV/0!</v>
      </c>
      <c r="AT10" s="12"/>
      <c r="AU10" s="12"/>
      <c r="AV10" s="13" t="e">
        <f t="shared" si="15"/>
        <v>#DIV/0!</v>
      </c>
      <c r="AW10" s="12"/>
      <c r="AX10" s="35">
        <f t="shared" si="16"/>
        <v>100</v>
      </c>
      <c r="AY10">
        <v>224.41</v>
      </c>
    </row>
    <row r="11" spans="1:51" x14ac:dyDescent="0.3">
      <c r="A11" s="20" t="s">
        <v>19</v>
      </c>
      <c r="B11" s="18"/>
      <c r="C11" s="18"/>
      <c r="D11" s="13" t="e">
        <f t="shared" si="1"/>
        <v>#DIV/0!</v>
      </c>
      <c r="E11" s="18">
        <v>16</v>
      </c>
      <c r="F11" s="18"/>
      <c r="G11" s="13">
        <f t="shared" si="2"/>
        <v>38.46153846153846</v>
      </c>
      <c r="H11" s="18"/>
      <c r="I11" s="18"/>
      <c r="J11" s="13">
        <f t="shared" si="3"/>
        <v>100</v>
      </c>
      <c r="K11" s="18"/>
      <c r="L11" s="18"/>
      <c r="M11" s="13" t="e">
        <f t="shared" si="4"/>
        <v>#DIV/0!</v>
      </c>
      <c r="N11" s="18"/>
      <c r="O11" s="18"/>
      <c r="P11" s="13">
        <f t="shared" si="5"/>
        <v>100</v>
      </c>
      <c r="Q11" s="18"/>
      <c r="R11" s="18"/>
      <c r="S11" s="13">
        <f t="shared" si="6"/>
        <v>100</v>
      </c>
      <c r="T11" s="18">
        <v>16</v>
      </c>
      <c r="U11" s="18"/>
      <c r="V11" s="13">
        <f t="shared" si="7"/>
        <v>23.80952380952381</v>
      </c>
      <c r="W11" s="18"/>
      <c r="X11" s="18"/>
      <c r="Y11" s="13">
        <f t="shared" si="8"/>
        <v>100</v>
      </c>
      <c r="Z11" s="18">
        <v>14</v>
      </c>
      <c r="AA11" s="18"/>
      <c r="AB11" s="13">
        <f t="shared" si="9"/>
        <v>46.153846153846153</v>
      </c>
      <c r="AC11" s="18"/>
      <c r="AD11" s="18"/>
      <c r="AE11" s="13">
        <f t="shared" si="10"/>
        <v>100</v>
      </c>
      <c r="AF11" s="18">
        <v>25</v>
      </c>
      <c r="AG11" s="18"/>
      <c r="AH11" s="13">
        <f t="shared" si="11"/>
        <v>24.242424242424249</v>
      </c>
      <c r="AI11" s="18"/>
      <c r="AJ11" s="18"/>
      <c r="AK11" s="13">
        <f t="shared" si="12"/>
        <v>100</v>
      </c>
      <c r="AL11" s="12"/>
      <c r="AM11" s="12"/>
      <c r="AN11" s="13">
        <f t="shared" si="0"/>
        <v>100</v>
      </c>
      <c r="AO11" s="13"/>
      <c r="AP11" s="13" t="e">
        <f t="shared" si="13"/>
        <v>#DIV/0!</v>
      </c>
      <c r="AQ11" s="12"/>
      <c r="AR11" s="12"/>
      <c r="AS11" s="13" t="e">
        <f t="shared" si="14"/>
        <v>#DIV/0!</v>
      </c>
      <c r="AT11" s="12"/>
      <c r="AU11" s="12"/>
      <c r="AV11" s="13" t="e">
        <f t="shared" si="15"/>
        <v>#DIV/0!</v>
      </c>
      <c r="AW11" s="12"/>
      <c r="AX11" s="35">
        <f t="shared" si="16"/>
        <v>100</v>
      </c>
      <c r="AY11">
        <v>108.85</v>
      </c>
    </row>
    <row r="12" spans="1:51" x14ac:dyDescent="0.3">
      <c r="A12" s="20" t="s">
        <v>20</v>
      </c>
      <c r="B12" s="18"/>
      <c r="C12" s="18"/>
      <c r="D12" s="13" t="e">
        <f t="shared" si="1"/>
        <v>#DIV/0!</v>
      </c>
      <c r="E12" s="18">
        <v>9</v>
      </c>
      <c r="F12" s="18"/>
      <c r="G12" s="13">
        <f t="shared" si="2"/>
        <v>65.384615384615387</v>
      </c>
      <c r="H12" s="18">
        <v>19</v>
      </c>
      <c r="I12" s="18"/>
      <c r="J12" s="13">
        <f t="shared" si="3"/>
        <v>40.625</v>
      </c>
      <c r="K12" s="18"/>
      <c r="L12" s="18"/>
      <c r="M12" s="13" t="e">
        <f t="shared" si="4"/>
        <v>#DIV/0!</v>
      </c>
      <c r="N12" s="18"/>
      <c r="O12" s="18"/>
      <c r="P12" s="13">
        <f t="shared" si="5"/>
        <v>100</v>
      </c>
      <c r="Q12" s="18"/>
      <c r="R12" s="18"/>
      <c r="S12" s="13">
        <f t="shared" si="6"/>
        <v>100</v>
      </c>
      <c r="T12" s="18">
        <v>5</v>
      </c>
      <c r="U12" s="18"/>
      <c r="V12" s="13">
        <f t="shared" si="7"/>
        <v>76.19047619047619</v>
      </c>
      <c r="W12" s="18">
        <v>12</v>
      </c>
      <c r="X12" s="18"/>
      <c r="Y12" s="13">
        <f t="shared" si="8"/>
        <v>52</v>
      </c>
      <c r="Z12" s="18"/>
      <c r="AA12" s="18"/>
      <c r="AB12" s="13">
        <f t="shared" si="9"/>
        <v>100</v>
      </c>
      <c r="AC12" s="18"/>
      <c r="AD12" s="18"/>
      <c r="AE12" s="13">
        <f t="shared" si="10"/>
        <v>100</v>
      </c>
      <c r="AF12" s="18">
        <v>13</v>
      </c>
      <c r="AG12" s="18"/>
      <c r="AH12" s="13">
        <f t="shared" si="11"/>
        <v>60.606060606060609</v>
      </c>
      <c r="AI12" s="18"/>
      <c r="AJ12" s="18"/>
      <c r="AK12" s="13">
        <f t="shared" si="12"/>
        <v>100</v>
      </c>
      <c r="AL12" s="12">
        <v>7</v>
      </c>
      <c r="AM12" s="12"/>
      <c r="AN12" s="13">
        <f t="shared" si="0"/>
        <v>61.111111111111107</v>
      </c>
      <c r="AO12" s="13"/>
      <c r="AP12" s="13" t="e">
        <f t="shared" si="13"/>
        <v>#DIV/0!</v>
      </c>
      <c r="AQ12" s="12"/>
      <c r="AR12" s="12"/>
      <c r="AS12" s="13" t="e">
        <f t="shared" si="14"/>
        <v>#DIV/0!</v>
      </c>
      <c r="AT12" s="12"/>
      <c r="AU12" s="12"/>
      <c r="AV12" s="13" t="e">
        <f t="shared" si="15"/>
        <v>#DIV/0!</v>
      </c>
      <c r="AW12" s="12"/>
      <c r="AX12" s="35">
        <f t="shared" si="16"/>
        <v>100</v>
      </c>
      <c r="AY12">
        <v>202.68</v>
      </c>
    </row>
    <row r="13" spans="1:51" x14ac:dyDescent="0.3">
      <c r="A13" s="5" t="s">
        <v>21</v>
      </c>
      <c r="B13" s="3"/>
      <c r="C13" s="4"/>
      <c r="D13" s="13" t="e">
        <f t="shared" si="1"/>
        <v>#DIV/0!</v>
      </c>
      <c r="E13" s="3"/>
      <c r="F13" s="4"/>
      <c r="G13" s="13">
        <f t="shared" si="2"/>
        <v>100</v>
      </c>
      <c r="H13" s="3"/>
      <c r="I13" s="4"/>
      <c r="J13" s="13">
        <f t="shared" si="3"/>
        <v>100</v>
      </c>
      <c r="K13" s="3"/>
      <c r="L13" s="4"/>
      <c r="M13" s="13" t="e">
        <f t="shared" si="4"/>
        <v>#DIV/0!</v>
      </c>
      <c r="N13" s="3"/>
      <c r="O13" s="4"/>
      <c r="P13" s="13">
        <f t="shared" si="5"/>
        <v>100</v>
      </c>
      <c r="Q13" s="3"/>
      <c r="R13" s="4"/>
      <c r="S13" s="13">
        <f t="shared" si="6"/>
        <v>100</v>
      </c>
      <c r="T13" s="3"/>
      <c r="U13" s="4"/>
      <c r="V13" s="13">
        <f t="shared" si="7"/>
        <v>100</v>
      </c>
      <c r="W13" s="3"/>
      <c r="X13" s="4"/>
      <c r="Y13" s="13">
        <f t="shared" si="8"/>
        <v>100</v>
      </c>
      <c r="Z13" s="3"/>
      <c r="AA13" s="4"/>
      <c r="AB13" s="13">
        <f t="shared" si="9"/>
        <v>100</v>
      </c>
      <c r="AC13" s="3"/>
      <c r="AD13" s="4"/>
      <c r="AE13" s="13">
        <f t="shared" si="10"/>
        <v>100</v>
      </c>
      <c r="AF13" s="3"/>
      <c r="AG13" s="4"/>
      <c r="AH13" s="13">
        <f t="shared" si="11"/>
        <v>100</v>
      </c>
      <c r="AI13" s="3"/>
      <c r="AJ13" s="4"/>
      <c r="AK13" s="11">
        <f t="shared" ref="AK13" si="17">(AI13/AI$4*10)+AJ13</f>
        <v>0</v>
      </c>
      <c r="AL13" s="14">
        <v>5</v>
      </c>
      <c r="AN13" s="13">
        <f t="shared" si="0"/>
        <v>72.222222222222229</v>
      </c>
      <c r="AO13" s="22"/>
      <c r="AP13" s="13" t="e">
        <f t="shared" si="13"/>
        <v>#DIV/0!</v>
      </c>
      <c r="AQ13" s="14"/>
      <c r="AS13" s="13" t="e">
        <f t="shared" si="14"/>
        <v>#DIV/0!</v>
      </c>
      <c r="AT13" s="14"/>
      <c r="AV13" s="13" t="e">
        <f t="shared" si="15"/>
        <v>#DIV/0!</v>
      </c>
      <c r="AW13" s="12"/>
      <c r="AX13" s="35">
        <f t="shared" si="16"/>
        <v>100</v>
      </c>
      <c r="AY13">
        <v>72.22</v>
      </c>
    </row>
    <row r="14" spans="1:51" x14ac:dyDescent="0.3">
      <c r="A14" s="20" t="s">
        <v>22</v>
      </c>
      <c r="B14" s="18"/>
      <c r="C14" s="18"/>
      <c r="D14" s="13" t="e">
        <f t="shared" si="1"/>
        <v>#DIV/0!</v>
      </c>
      <c r="E14" s="18"/>
      <c r="F14" s="18"/>
      <c r="G14" s="13">
        <f t="shared" si="2"/>
        <v>100</v>
      </c>
      <c r="H14" s="18"/>
      <c r="I14" s="18"/>
      <c r="J14" s="13">
        <f t="shared" si="3"/>
        <v>100</v>
      </c>
      <c r="K14" s="18"/>
      <c r="L14" s="18"/>
      <c r="M14" s="13" t="e">
        <f t="shared" ref="M14:M20" si="18">100-(K14/K$4*100)+L14</f>
        <v>#DIV/0!</v>
      </c>
      <c r="N14" s="18">
        <v>7</v>
      </c>
      <c r="O14" s="18"/>
      <c r="P14" s="13">
        <f t="shared" ref="P14:P20" si="19">100-(N14/N$4*100)+O14</f>
        <v>65</v>
      </c>
      <c r="Q14" s="18">
        <v>2</v>
      </c>
      <c r="R14" s="18"/>
      <c r="S14" s="13">
        <f t="shared" ref="S14:S20" si="20">100-(Q14/Q$4*100)+R14</f>
        <v>83.333333333333343</v>
      </c>
      <c r="T14" s="18"/>
      <c r="U14" s="18"/>
      <c r="V14" s="13">
        <f t="shared" ref="V14:V20" si="21">100-(T14/T$4*100)+U14</f>
        <v>100</v>
      </c>
      <c r="W14" s="18"/>
      <c r="X14" s="18"/>
      <c r="Y14" s="13">
        <f t="shared" ref="Y14:Y20" si="22">100-(W14/W$4*100)+X14</f>
        <v>100</v>
      </c>
      <c r="Z14" s="18">
        <v>26</v>
      </c>
      <c r="AA14" s="18"/>
      <c r="AB14" s="13">
        <f t="shared" ref="AB14:AB20" si="23">100-(Z14/Z$4*100)+AA14</f>
        <v>0</v>
      </c>
      <c r="AC14" s="18">
        <v>2</v>
      </c>
      <c r="AD14" s="18"/>
      <c r="AE14" s="13">
        <f t="shared" si="10"/>
        <v>80</v>
      </c>
      <c r="AF14" s="18">
        <v>29</v>
      </c>
      <c r="AG14" s="18"/>
      <c r="AH14" s="13">
        <f t="shared" ref="AH14:AH20" si="24">100-(AF14/AF$4*100)+AG14</f>
        <v>12.121212121212125</v>
      </c>
      <c r="AI14" s="18">
        <v>7</v>
      </c>
      <c r="AJ14" s="18"/>
      <c r="AK14" s="13">
        <f t="shared" ref="AK14:AK20" si="25">100-(AI14/AI$4*100)+AJ14</f>
        <v>53.333333333333336</v>
      </c>
      <c r="AL14" s="12"/>
      <c r="AM14" s="12"/>
      <c r="AN14" s="13">
        <f t="shared" si="0"/>
        <v>100</v>
      </c>
      <c r="AO14" s="13"/>
      <c r="AP14" s="13" t="e">
        <f t="shared" si="13"/>
        <v>#DIV/0!</v>
      </c>
      <c r="AQ14" s="12"/>
      <c r="AR14" s="12"/>
      <c r="AS14" s="13" t="e">
        <f t="shared" ref="AS14:AS20" si="26">100-(AQ14/AQ$4*100)+AR14</f>
        <v>#DIV/0!</v>
      </c>
      <c r="AT14" s="12"/>
      <c r="AU14" s="12"/>
      <c r="AV14" s="13" t="e">
        <f t="shared" ref="AV14:AV20" si="27">100-(AT14/AT$4*100)+AU14</f>
        <v>#DIV/0!</v>
      </c>
      <c r="AW14" s="12"/>
      <c r="AX14" s="35">
        <f t="shared" si="16"/>
        <v>100</v>
      </c>
      <c r="AY14">
        <v>228.33</v>
      </c>
    </row>
    <row r="15" spans="1:51" x14ac:dyDescent="0.3">
      <c r="A15" s="20" t="s">
        <v>29</v>
      </c>
      <c r="B15" s="18"/>
      <c r="C15" s="18"/>
      <c r="D15" s="13" t="e">
        <f t="shared" si="1"/>
        <v>#DIV/0!</v>
      </c>
      <c r="E15" s="18">
        <v>17</v>
      </c>
      <c r="F15" s="18"/>
      <c r="G15" s="13">
        <f t="shared" si="2"/>
        <v>34.615384615384613</v>
      </c>
      <c r="H15" s="18"/>
      <c r="I15" s="18"/>
      <c r="J15" s="13">
        <f t="shared" si="3"/>
        <v>100</v>
      </c>
      <c r="K15" s="18"/>
      <c r="L15" s="18"/>
      <c r="M15" s="13" t="e">
        <f t="shared" si="18"/>
        <v>#DIV/0!</v>
      </c>
      <c r="N15" s="18"/>
      <c r="O15" s="18"/>
      <c r="P15" s="13">
        <f t="shared" si="19"/>
        <v>100</v>
      </c>
      <c r="Q15" s="18"/>
      <c r="R15" s="18"/>
      <c r="S15" s="13">
        <f t="shared" si="20"/>
        <v>100</v>
      </c>
      <c r="T15" s="18"/>
      <c r="U15" s="18"/>
      <c r="V15" s="13">
        <f t="shared" si="21"/>
        <v>100</v>
      </c>
      <c r="W15" s="18">
        <v>25</v>
      </c>
      <c r="X15" s="18"/>
      <c r="Y15" s="13">
        <f t="shared" si="22"/>
        <v>0</v>
      </c>
      <c r="Z15" s="18">
        <v>22</v>
      </c>
      <c r="AA15" s="18"/>
      <c r="AB15" s="13">
        <f t="shared" si="23"/>
        <v>15.384615384615387</v>
      </c>
      <c r="AC15" s="18"/>
      <c r="AD15" s="18"/>
      <c r="AE15" s="13">
        <f t="shared" ref="AE15:AE20" si="28">100-(AC15/AC$4*100)+AD15</f>
        <v>100</v>
      </c>
      <c r="AF15" s="18">
        <v>16</v>
      </c>
      <c r="AG15" s="18"/>
      <c r="AH15" s="13">
        <f t="shared" si="24"/>
        <v>51.515151515151516</v>
      </c>
      <c r="AI15" s="18"/>
      <c r="AJ15" s="18"/>
      <c r="AK15" s="13">
        <f t="shared" si="25"/>
        <v>100</v>
      </c>
      <c r="AL15" s="12"/>
      <c r="AM15" s="12"/>
      <c r="AN15" s="13">
        <f t="shared" si="0"/>
        <v>100</v>
      </c>
      <c r="AO15" s="13"/>
      <c r="AP15" s="13" t="e">
        <f t="shared" si="13"/>
        <v>#DIV/0!</v>
      </c>
      <c r="AQ15" s="12"/>
      <c r="AR15" s="12"/>
      <c r="AS15" s="13" t="e">
        <f t="shared" si="26"/>
        <v>#DIV/0!</v>
      </c>
      <c r="AT15" s="12"/>
      <c r="AU15" s="12"/>
      <c r="AV15" s="13" t="e">
        <f t="shared" si="27"/>
        <v>#DIV/0!</v>
      </c>
      <c r="AW15" s="12"/>
      <c r="AX15" s="35">
        <f t="shared" si="16"/>
        <v>100</v>
      </c>
      <c r="AY15">
        <v>101.52</v>
      </c>
    </row>
    <row r="16" spans="1:51" x14ac:dyDescent="0.3">
      <c r="A16" s="20" t="s">
        <v>23</v>
      </c>
      <c r="B16" s="18"/>
      <c r="C16" s="18"/>
      <c r="D16" s="13" t="e">
        <f t="shared" si="1"/>
        <v>#DIV/0!</v>
      </c>
      <c r="E16" s="18">
        <v>24</v>
      </c>
      <c r="F16" s="18"/>
      <c r="G16" s="13">
        <f t="shared" si="2"/>
        <v>7.6923076923076934</v>
      </c>
      <c r="H16" s="18">
        <v>24</v>
      </c>
      <c r="I16" s="18"/>
      <c r="J16" s="13">
        <f t="shared" si="3"/>
        <v>25</v>
      </c>
      <c r="K16" s="18"/>
      <c r="L16" s="18"/>
      <c r="M16" s="13" t="e">
        <f t="shared" si="18"/>
        <v>#DIV/0!</v>
      </c>
      <c r="N16" s="18"/>
      <c r="O16" s="18"/>
      <c r="P16" s="13">
        <f t="shared" si="19"/>
        <v>100</v>
      </c>
      <c r="Q16" s="18"/>
      <c r="R16" s="18"/>
      <c r="S16" s="13">
        <f t="shared" si="20"/>
        <v>100</v>
      </c>
      <c r="T16" s="18"/>
      <c r="U16" s="18"/>
      <c r="V16" s="13">
        <f t="shared" si="21"/>
        <v>100</v>
      </c>
      <c r="W16" s="18">
        <v>23</v>
      </c>
      <c r="X16" s="18"/>
      <c r="Y16" s="13">
        <f t="shared" si="22"/>
        <v>8</v>
      </c>
      <c r="Z16" s="18"/>
      <c r="AA16" s="18"/>
      <c r="AB16" s="13">
        <f t="shared" si="23"/>
        <v>100</v>
      </c>
      <c r="AC16" s="18"/>
      <c r="AD16" s="18"/>
      <c r="AE16" s="13">
        <f t="shared" si="28"/>
        <v>100</v>
      </c>
      <c r="AF16" s="18">
        <v>31</v>
      </c>
      <c r="AG16" s="18"/>
      <c r="AH16" s="13">
        <f t="shared" si="24"/>
        <v>6.0606060606060623</v>
      </c>
      <c r="AI16" s="18"/>
      <c r="AJ16" s="18"/>
      <c r="AK16" s="13">
        <f t="shared" si="25"/>
        <v>100</v>
      </c>
      <c r="AL16" s="12"/>
      <c r="AM16" s="12"/>
      <c r="AN16" s="13">
        <f t="shared" si="0"/>
        <v>100</v>
      </c>
      <c r="AO16" s="13"/>
      <c r="AP16" s="13" t="e">
        <f t="shared" si="13"/>
        <v>#DIV/0!</v>
      </c>
      <c r="AQ16" s="12"/>
      <c r="AR16" s="12"/>
      <c r="AS16" s="13" t="e">
        <f t="shared" si="26"/>
        <v>#DIV/0!</v>
      </c>
      <c r="AT16" s="12"/>
      <c r="AU16" s="12"/>
      <c r="AV16" s="13" t="e">
        <f t="shared" si="27"/>
        <v>#DIV/0!</v>
      </c>
      <c r="AW16" s="12"/>
      <c r="AX16" s="35">
        <f t="shared" si="16"/>
        <v>100</v>
      </c>
      <c r="AY16">
        <v>40.69</v>
      </c>
    </row>
    <row r="17" spans="1:51" x14ac:dyDescent="0.3">
      <c r="A17" s="20" t="s">
        <v>24</v>
      </c>
      <c r="B17" s="18"/>
      <c r="C17" s="18"/>
      <c r="D17" s="13" t="e">
        <f t="shared" si="1"/>
        <v>#DIV/0!</v>
      </c>
      <c r="E17" s="18">
        <v>25</v>
      </c>
      <c r="F17" s="18"/>
      <c r="G17" s="13">
        <f t="shared" si="2"/>
        <v>3.8461538461538396</v>
      </c>
      <c r="H17" s="18">
        <v>23</v>
      </c>
      <c r="I17" s="18"/>
      <c r="J17" s="13">
        <f t="shared" si="3"/>
        <v>28.125</v>
      </c>
      <c r="K17" s="18"/>
      <c r="L17" s="18"/>
      <c r="M17" s="13" t="e">
        <f t="shared" si="18"/>
        <v>#DIV/0!</v>
      </c>
      <c r="N17" s="18">
        <v>8</v>
      </c>
      <c r="O17" s="18"/>
      <c r="P17" s="13">
        <f t="shared" si="19"/>
        <v>60</v>
      </c>
      <c r="Q17" s="18"/>
      <c r="R17" s="18"/>
      <c r="S17" s="13">
        <f t="shared" si="20"/>
        <v>100</v>
      </c>
      <c r="T17" s="18"/>
      <c r="U17" s="18"/>
      <c r="V17" s="13">
        <f t="shared" si="21"/>
        <v>100</v>
      </c>
      <c r="W17" s="18"/>
      <c r="X17" s="18"/>
      <c r="Y17" s="13">
        <f t="shared" si="22"/>
        <v>100</v>
      </c>
      <c r="Z17" s="18">
        <v>23</v>
      </c>
      <c r="AA17" s="18"/>
      <c r="AB17" s="13">
        <f t="shared" si="23"/>
        <v>11.538461538461547</v>
      </c>
      <c r="AC17" s="18">
        <v>1</v>
      </c>
      <c r="AD17" s="18"/>
      <c r="AE17" s="13">
        <f t="shared" si="28"/>
        <v>90</v>
      </c>
      <c r="AF17" s="18">
        <v>24</v>
      </c>
      <c r="AG17" s="18"/>
      <c r="AH17" s="13">
        <f t="shared" si="24"/>
        <v>27.272727272727266</v>
      </c>
      <c r="AI17" s="18"/>
      <c r="AJ17" s="18"/>
      <c r="AK17" s="13">
        <f t="shared" si="25"/>
        <v>100</v>
      </c>
      <c r="AL17" s="12"/>
      <c r="AM17" s="12"/>
      <c r="AN17" s="13">
        <f t="shared" si="0"/>
        <v>100</v>
      </c>
      <c r="AO17" s="13"/>
      <c r="AP17" s="13" t="e">
        <f t="shared" si="13"/>
        <v>#DIV/0!</v>
      </c>
      <c r="AQ17" s="12"/>
      <c r="AR17" s="12"/>
      <c r="AS17" s="13" t="e">
        <f t="shared" si="26"/>
        <v>#DIV/0!</v>
      </c>
      <c r="AT17" s="12"/>
      <c r="AU17" s="12"/>
      <c r="AV17" s="13" t="e">
        <f t="shared" si="27"/>
        <v>#DIV/0!</v>
      </c>
      <c r="AW17" s="12"/>
      <c r="AX17" s="35">
        <f t="shared" si="16"/>
        <v>100</v>
      </c>
      <c r="AY17">
        <v>178.13</v>
      </c>
    </row>
    <row r="18" spans="1:51" x14ac:dyDescent="0.3">
      <c r="A18" s="20" t="s">
        <v>25</v>
      </c>
      <c r="B18" s="18"/>
      <c r="C18" s="18"/>
      <c r="D18" s="13" t="e">
        <f t="shared" si="1"/>
        <v>#DIV/0!</v>
      </c>
      <c r="E18" s="18"/>
      <c r="F18" s="18"/>
      <c r="G18" s="13">
        <f t="shared" si="2"/>
        <v>100</v>
      </c>
      <c r="H18" s="18"/>
      <c r="I18" s="18"/>
      <c r="J18" s="13">
        <f t="shared" si="3"/>
        <v>100</v>
      </c>
      <c r="K18" s="18"/>
      <c r="L18" s="18"/>
      <c r="M18" s="13" t="e">
        <f t="shared" si="18"/>
        <v>#DIV/0!</v>
      </c>
      <c r="N18" s="18"/>
      <c r="O18" s="18"/>
      <c r="P18" s="13">
        <f t="shared" si="19"/>
        <v>100</v>
      </c>
      <c r="Q18" s="18"/>
      <c r="R18" s="18"/>
      <c r="S18" s="13">
        <f t="shared" si="20"/>
        <v>100</v>
      </c>
      <c r="T18" s="18"/>
      <c r="U18" s="18"/>
      <c r="V18" s="13">
        <f t="shared" si="21"/>
        <v>100</v>
      </c>
      <c r="W18" s="18"/>
      <c r="X18" s="18"/>
      <c r="Y18" s="13">
        <f t="shared" si="22"/>
        <v>100</v>
      </c>
      <c r="Z18" s="18"/>
      <c r="AA18" s="18"/>
      <c r="AB18" s="13">
        <f t="shared" si="23"/>
        <v>100</v>
      </c>
      <c r="AC18" s="18"/>
      <c r="AD18" s="18"/>
      <c r="AE18" s="13">
        <f t="shared" si="28"/>
        <v>100</v>
      </c>
      <c r="AF18" s="18"/>
      <c r="AG18" s="18"/>
      <c r="AH18" s="13">
        <f t="shared" si="24"/>
        <v>100</v>
      </c>
      <c r="AI18" s="18"/>
      <c r="AJ18" s="18"/>
      <c r="AK18" s="13">
        <f t="shared" si="25"/>
        <v>100</v>
      </c>
      <c r="AL18" s="12"/>
      <c r="AM18" s="12"/>
      <c r="AN18" s="13">
        <f t="shared" si="0"/>
        <v>100</v>
      </c>
      <c r="AO18" s="13"/>
      <c r="AP18" s="13" t="e">
        <f t="shared" si="13"/>
        <v>#DIV/0!</v>
      </c>
      <c r="AQ18" s="12"/>
      <c r="AR18" s="12"/>
      <c r="AS18" s="13" t="e">
        <f t="shared" si="26"/>
        <v>#DIV/0!</v>
      </c>
      <c r="AT18" s="12"/>
      <c r="AU18" s="12"/>
      <c r="AV18" s="13" t="e">
        <f t="shared" si="27"/>
        <v>#DIV/0!</v>
      </c>
      <c r="AW18" s="12"/>
      <c r="AX18" s="35">
        <f t="shared" si="16"/>
        <v>100</v>
      </c>
    </row>
    <row r="19" spans="1:51" x14ac:dyDescent="0.3">
      <c r="A19" s="20" t="s">
        <v>44</v>
      </c>
      <c r="B19" s="18"/>
      <c r="C19" s="18"/>
      <c r="D19" s="13" t="e">
        <f t="shared" si="1"/>
        <v>#DIV/0!</v>
      </c>
      <c r="E19" s="18"/>
      <c r="F19" s="18"/>
      <c r="G19" s="13">
        <f t="shared" si="2"/>
        <v>100</v>
      </c>
      <c r="H19" s="18"/>
      <c r="I19" s="18"/>
      <c r="J19" s="13">
        <f t="shared" si="3"/>
        <v>100</v>
      </c>
      <c r="K19" s="18"/>
      <c r="L19" s="18"/>
      <c r="M19" s="13" t="e">
        <f t="shared" si="18"/>
        <v>#DIV/0!</v>
      </c>
      <c r="N19" s="18"/>
      <c r="O19" s="18"/>
      <c r="P19" s="13">
        <f t="shared" si="19"/>
        <v>100</v>
      </c>
      <c r="Q19" s="18"/>
      <c r="R19" s="18"/>
      <c r="S19" s="13">
        <f t="shared" si="20"/>
        <v>100</v>
      </c>
      <c r="T19" s="18"/>
      <c r="U19" s="18"/>
      <c r="V19" s="13">
        <f t="shared" si="21"/>
        <v>100</v>
      </c>
      <c r="W19" s="18"/>
      <c r="X19" s="18"/>
      <c r="Y19" s="13">
        <f t="shared" si="22"/>
        <v>100</v>
      </c>
      <c r="Z19" s="18"/>
      <c r="AA19" s="18"/>
      <c r="AB19" s="13">
        <f t="shared" si="23"/>
        <v>100</v>
      </c>
      <c r="AC19" s="18"/>
      <c r="AD19" s="18"/>
      <c r="AE19" s="13">
        <f t="shared" si="28"/>
        <v>100</v>
      </c>
      <c r="AF19" s="18"/>
      <c r="AG19" s="18"/>
      <c r="AH19" s="13">
        <f t="shared" si="24"/>
        <v>100</v>
      </c>
      <c r="AI19" s="18"/>
      <c r="AJ19" s="18"/>
      <c r="AK19" s="13">
        <f t="shared" si="25"/>
        <v>100</v>
      </c>
      <c r="AL19" s="12"/>
      <c r="AM19" s="12"/>
      <c r="AN19" s="13">
        <f t="shared" si="0"/>
        <v>100</v>
      </c>
      <c r="AO19" s="13"/>
      <c r="AP19" s="13" t="e">
        <f t="shared" si="13"/>
        <v>#DIV/0!</v>
      </c>
      <c r="AQ19" s="12"/>
      <c r="AR19" s="12"/>
      <c r="AS19" s="13" t="e">
        <f t="shared" si="26"/>
        <v>#DIV/0!</v>
      </c>
      <c r="AT19" s="12"/>
      <c r="AU19" s="12"/>
      <c r="AV19" s="13" t="e">
        <f t="shared" si="27"/>
        <v>#DIV/0!</v>
      </c>
      <c r="AW19" s="12"/>
      <c r="AX19" s="35">
        <f t="shared" si="16"/>
        <v>100</v>
      </c>
    </row>
    <row r="20" spans="1:51" x14ac:dyDescent="0.3">
      <c r="A20" s="20" t="s">
        <v>26</v>
      </c>
      <c r="B20" s="18"/>
      <c r="C20" s="18"/>
      <c r="D20" s="13" t="e">
        <f t="shared" si="1"/>
        <v>#DIV/0!</v>
      </c>
      <c r="E20" s="18">
        <v>12</v>
      </c>
      <c r="F20" s="18"/>
      <c r="G20" s="13">
        <f t="shared" si="2"/>
        <v>53.846153846153847</v>
      </c>
      <c r="H20" s="18">
        <v>22</v>
      </c>
      <c r="I20" s="18"/>
      <c r="J20" s="13">
        <f t="shared" si="3"/>
        <v>31.25</v>
      </c>
      <c r="K20" s="18"/>
      <c r="L20" s="18"/>
      <c r="M20" s="13" t="e">
        <f t="shared" si="18"/>
        <v>#DIV/0!</v>
      </c>
      <c r="N20" s="18"/>
      <c r="O20" s="18"/>
      <c r="P20" s="13">
        <f t="shared" si="19"/>
        <v>100</v>
      </c>
      <c r="Q20" s="18"/>
      <c r="R20" s="18"/>
      <c r="S20" s="13">
        <f t="shared" si="20"/>
        <v>100</v>
      </c>
      <c r="T20" s="18">
        <v>14</v>
      </c>
      <c r="U20" s="18"/>
      <c r="V20" s="13">
        <f t="shared" si="21"/>
        <v>33.333333333333343</v>
      </c>
      <c r="W20" s="18"/>
      <c r="X20" s="18"/>
      <c r="Y20" s="13">
        <f t="shared" si="22"/>
        <v>100</v>
      </c>
      <c r="Z20" s="18">
        <v>19</v>
      </c>
      <c r="AA20" s="18"/>
      <c r="AB20" s="13">
        <f t="shared" si="23"/>
        <v>26.923076923076934</v>
      </c>
      <c r="AC20" s="18"/>
      <c r="AD20" s="18"/>
      <c r="AE20" s="13">
        <f t="shared" si="28"/>
        <v>100</v>
      </c>
      <c r="AF20" s="18"/>
      <c r="AG20" s="18"/>
      <c r="AH20" s="13">
        <f t="shared" si="24"/>
        <v>100</v>
      </c>
      <c r="AI20" s="18"/>
      <c r="AJ20" s="18"/>
      <c r="AK20" s="13">
        <f t="shared" si="25"/>
        <v>100</v>
      </c>
      <c r="AL20" s="12"/>
      <c r="AM20" s="12"/>
      <c r="AN20" s="13">
        <f t="shared" si="0"/>
        <v>100</v>
      </c>
      <c r="AO20" s="13"/>
      <c r="AP20" s="13" t="e">
        <f t="shared" si="13"/>
        <v>#DIV/0!</v>
      </c>
      <c r="AQ20" s="12"/>
      <c r="AR20" s="12"/>
      <c r="AS20" s="13" t="e">
        <f t="shared" si="26"/>
        <v>#DIV/0!</v>
      </c>
      <c r="AT20" s="12"/>
      <c r="AU20" s="12"/>
      <c r="AV20" s="13" t="e">
        <f t="shared" si="27"/>
        <v>#DIV/0!</v>
      </c>
      <c r="AW20" s="12"/>
      <c r="AX20" s="35">
        <f t="shared" si="16"/>
        <v>100</v>
      </c>
      <c r="AY20">
        <v>118.43</v>
      </c>
    </row>
    <row r="21" spans="1:51" x14ac:dyDescent="0.3">
      <c r="A21" s="5" t="s">
        <v>75</v>
      </c>
      <c r="B21" s="3"/>
      <c r="C21" s="4"/>
      <c r="D21" s="13"/>
      <c r="E21" s="3">
        <v>23</v>
      </c>
      <c r="F21" s="4"/>
      <c r="G21" s="13">
        <f t="shared" si="2"/>
        <v>11.538461538461547</v>
      </c>
      <c r="H21" s="3"/>
      <c r="I21" s="4"/>
      <c r="J21" s="13"/>
      <c r="K21" s="3"/>
      <c r="L21" s="4"/>
      <c r="M21" s="11"/>
      <c r="N21" s="3"/>
      <c r="O21" s="4"/>
      <c r="P21" s="11"/>
      <c r="Q21" s="3"/>
      <c r="R21" s="4"/>
      <c r="S21" s="11"/>
      <c r="T21" s="3"/>
      <c r="U21" s="4"/>
      <c r="V21" s="11"/>
      <c r="W21" s="3"/>
      <c r="X21" s="4"/>
      <c r="Y21" s="11"/>
      <c r="Z21" s="3"/>
      <c r="AA21" s="4"/>
      <c r="AB21" s="11"/>
      <c r="AC21" s="3"/>
      <c r="AD21" s="4"/>
      <c r="AE21" s="11"/>
      <c r="AF21" s="3"/>
      <c r="AG21" s="4"/>
      <c r="AH21" s="11"/>
      <c r="AI21" s="3"/>
      <c r="AJ21" s="4"/>
      <c r="AK21" s="11"/>
      <c r="AL21" s="14"/>
      <c r="AN21" s="11"/>
      <c r="AO21" s="23"/>
      <c r="AP21" s="13"/>
      <c r="AQ21" s="14"/>
      <c r="AS21" s="11"/>
      <c r="AT21" s="14"/>
      <c r="AV21" s="11"/>
      <c r="AW21" s="12"/>
      <c r="AX21" s="35"/>
      <c r="AY21">
        <v>11.54</v>
      </c>
    </row>
    <row r="22" spans="1:51" x14ac:dyDescent="0.3">
      <c r="A22" s="20" t="s">
        <v>43</v>
      </c>
      <c r="B22" s="18"/>
      <c r="C22" s="18"/>
      <c r="D22" s="13" t="e">
        <f t="shared" si="1"/>
        <v>#DIV/0!</v>
      </c>
      <c r="E22" s="18"/>
      <c r="F22" s="18"/>
      <c r="G22" s="13">
        <f t="shared" si="2"/>
        <v>100</v>
      </c>
      <c r="H22" s="18">
        <v>15</v>
      </c>
      <c r="I22" s="18"/>
      <c r="J22" s="13">
        <f t="shared" si="3"/>
        <v>53.125</v>
      </c>
      <c r="K22" s="18"/>
      <c r="L22" s="18"/>
      <c r="M22" s="13" t="e">
        <f t="shared" ref="M22:M24" si="29">100-(K22/K$4*100)+L22</f>
        <v>#DIV/0!</v>
      </c>
      <c r="N22" s="18"/>
      <c r="O22" s="18"/>
      <c r="P22" s="13">
        <f t="shared" ref="P22:P24" si="30">100-(N22/N$4*100)+O22</f>
        <v>100</v>
      </c>
      <c r="Q22" s="18"/>
      <c r="R22" s="18"/>
      <c r="S22" s="13">
        <f t="shared" ref="S22:S24" si="31">100-(Q22/Q$4*100)+R22</f>
        <v>100</v>
      </c>
      <c r="T22" s="18"/>
      <c r="U22" s="18"/>
      <c r="V22" s="13">
        <f t="shared" ref="V22:V24" si="32">100-(T22/T$4*100)+U22</f>
        <v>100</v>
      </c>
      <c r="W22" s="18">
        <v>16</v>
      </c>
      <c r="X22" s="18"/>
      <c r="Y22" s="13">
        <f t="shared" ref="Y22:Y24" si="33">100-(W22/W$4*100)+X22</f>
        <v>36</v>
      </c>
      <c r="Z22" s="18">
        <v>20</v>
      </c>
      <c r="AA22" s="18"/>
      <c r="AB22" s="13">
        <f t="shared" ref="AB22:AB24" si="34">100-(Z22/Z$4*100)+AA22</f>
        <v>23.076923076923066</v>
      </c>
      <c r="AC22" s="18"/>
      <c r="AD22" s="18"/>
      <c r="AE22" s="13">
        <f t="shared" ref="AE22:AE24" si="35">100-(AC22/AC$4*100)+AD22</f>
        <v>100</v>
      </c>
      <c r="AF22" s="18"/>
      <c r="AG22" s="18"/>
      <c r="AH22" s="13">
        <f t="shared" ref="AH22:AH24" si="36">100-(AF22/AF$4*100)+AG22</f>
        <v>100</v>
      </c>
      <c r="AI22" s="18"/>
      <c r="AJ22" s="18"/>
      <c r="AK22" s="13">
        <f t="shared" ref="AK22:AK24" si="37">100-(AI22/AI$4*100)+AJ22</f>
        <v>100</v>
      </c>
      <c r="AL22" s="12"/>
      <c r="AM22" s="12"/>
      <c r="AN22" s="13">
        <f t="shared" ref="AN22:AN40" si="38">100-(AL22/AL$4*100)+AM22</f>
        <v>100</v>
      </c>
      <c r="AO22" s="13"/>
      <c r="AP22" s="13" t="e">
        <f t="shared" si="13"/>
        <v>#DIV/0!</v>
      </c>
      <c r="AQ22" s="12"/>
      <c r="AR22" s="12"/>
      <c r="AS22" s="13" t="e">
        <f t="shared" ref="AS22:AS24" si="39">100-(AQ22/AQ$4*100)+AR22</f>
        <v>#DIV/0!</v>
      </c>
      <c r="AT22" s="12"/>
      <c r="AU22" s="12"/>
      <c r="AV22" s="13" t="e">
        <f t="shared" ref="AV22:AV24" si="40">100-(AT22/AT$4*100)+AU22</f>
        <v>#DIV/0!</v>
      </c>
      <c r="AW22" s="12"/>
      <c r="AX22" s="35">
        <f t="shared" si="16"/>
        <v>100</v>
      </c>
      <c r="AY22">
        <v>112.21</v>
      </c>
    </row>
    <row r="23" spans="1:51" x14ac:dyDescent="0.3">
      <c r="A23" s="20" t="s">
        <v>27</v>
      </c>
      <c r="B23" s="18"/>
      <c r="C23" s="18"/>
      <c r="D23" s="13" t="e">
        <f t="shared" si="1"/>
        <v>#DIV/0!</v>
      </c>
      <c r="E23" s="18">
        <v>18</v>
      </c>
      <c r="F23" s="18"/>
      <c r="G23" s="13">
        <f t="shared" si="2"/>
        <v>30.769230769230774</v>
      </c>
      <c r="H23" s="18"/>
      <c r="I23" s="18"/>
      <c r="J23" s="13">
        <f t="shared" si="3"/>
        <v>100</v>
      </c>
      <c r="K23" s="18"/>
      <c r="L23" s="18"/>
      <c r="M23" s="13" t="e">
        <f t="shared" si="29"/>
        <v>#DIV/0!</v>
      </c>
      <c r="N23" s="18"/>
      <c r="O23" s="18"/>
      <c r="P23" s="13">
        <f t="shared" si="30"/>
        <v>100</v>
      </c>
      <c r="Q23" s="18"/>
      <c r="R23" s="18"/>
      <c r="S23" s="13">
        <f t="shared" si="31"/>
        <v>100</v>
      </c>
      <c r="T23" s="18">
        <v>18</v>
      </c>
      <c r="U23" s="18"/>
      <c r="V23" s="13">
        <f t="shared" si="32"/>
        <v>14.285714285714292</v>
      </c>
      <c r="W23" s="18"/>
      <c r="X23" s="18"/>
      <c r="Y23" s="13">
        <f t="shared" si="33"/>
        <v>100</v>
      </c>
      <c r="Z23" s="18">
        <v>17</v>
      </c>
      <c r="AA23" s="18"/>
      <c r="AB23" s="13">
        <f t="shared" si="34"/>
        <v>34.615384615384613</v>
      </c>
      <c r="AC23" s="18"/>
      <c r="AD23" s="18"/>
      <c r="AE23" s="13">
        <f t="shared" si="35"/>
        <v>100</v>
      </c>
      <c r="AF23" s="18">
        <v>30</v>
      </c>
      <c r="AG23" s="18"/>
      <c r="AH23" s="13">
        <f t="shared" si="36"/>
        <v>9.0909090909090935</v>
      </c>
      <c r="AI23" s="18"/>
      <c r="AJ23" s="18"/>
      <c r="AK23" s="13">
        <f t="shared" si="37"/>
        <v>100</v>
      </c>
      <c r="AL23" s="12"/>
      <c r="AM23" s="12"/>
      <c r="AN23" s="13">
        <f t="shared" si="38"/>
        <v>100</v>
      </c>
      <c r="AO23" s="13"/>
      <c r="AP23" s="13" t="e">
        <f t="shared" si="13"/>
        <v>#DIV/0!</v>
      </c>
      <c r="AQ23" s="12"/>
      <c r="AR23" s="12"/>
      <c r="AS23" s="13" t="e">
        <f t="shared" si="39"/>
        <v>#DIV/0!</v>
      </c>
      <c r="AT23" s="12"/>
      <c r="AU23" s="12"/>
      <c r="AV23" s="13" t="e">
        <f t="shared" si="40"/>
        <v>#DIV/0!</v>
      </c>
      <c r="AW23" s="12"/>
      <c r="AX23" s="35">
        <f t="shared" si="16"/>
        <v>100</v>
      </c>
      <c r="AY23">
        <v>79.680000000000007</v>
      </c>
    </row>
    <row r="24" spans="1:51" x14ac:dyDescent="0.3">
      <c r="A24" s="5" t="s">
        <v>28</v>
      </c>
      <c r="B24" s="3"/>
      <c r="C24" s="4"/>
      <c r="D24" s="13" t="e">
        <f t="shared" si="1"/>
        <v>#DIV/0!</v>
      </c>
      <c r="E24" s="3">
        <v>21</v>
      </c>
      <c r="F24" s="4"/>
      <c r="G24" s="13">
        <f t="shared" si="2"/>
        <v>19.230769230769226</v>
      </c>
      <c r="H24" s="3"/>
      <c r="I24" s="4"/>
      <c r="J24" s="13">
        <f t="shared" si="3"/>
        <v>100</v>
      </c>
      <c r="K24" s="3"/>
      <c r="L24" s="4"/>
      <c r="M24" s="13" t="e">
        <f t="shared" si="29"/>
        <v>#DIV/0!</v>
      </c>
      <c r="N24" s="3">
        <v>19</v>
      </c>
      <c r="O24" s="4"/>
      <c r="P24" s="13">
        <f t="shared" si="30"/>
        <v>5</v>
      </c>
      <c r="Q24" s="3"/>
      <c r="R24" s="4"/>
      <c r="S24" s="13">
        <f t="shared" si="31"/>
        <v>100</v>
      </c>
      <c r="T24" s="3">
        <v>11</v>
      </c>
      <c r="U24" s="4"/>
      <c r="V24" s="13">
        <f t="shared" si="32"/>
        <v>47.619047619047613</v>
      </c>
      <c r="W24" s="3"/>
      <c r="X24" s="4"/>
      <c r="Y24" s="13">
        <f t="shared" si="33"/>
        <v>100</v>
      </c>
      <c r="Z24" s="3"/>
      <c r="AA24" s="4"/>
      <c r="AB24" s="13">
        <f t="shared" si="34"/>
        <v>100</v>
      </c>
      <c r="AC24" s="3">
        <v>7</v>
      </c>
      <c r="AD24" s="4"/>
      <c r="AE24" s="13">
        <f t="shared" si="35"/>
        <v>30</v>
      </c>
      <c r="AF24" s="3"/>
      <c r="AG24" s="4"/>
      <c r="AH24" s="13">
        <f t="shared" si="36"/>
        <v>100</v>
      </c>
      <c r="AI24" s="3"/>
      <c r="AJ24" s="4"/>
      <c r="AK24" s="13">
        <f t="shared" si="37"/>
        <v>100</v>
      </c>
      <c r="AL24" s="14"/>
      <c r="AN24" s="13">
        <f t="shared" si="38"/>
        <v>100</v>
      </c>
      <c r="AO24" s="22"/>
      <c r="AP24" s="13" t="e">
        <f t="shared" si="13"/>
        <v>#DIV/0!</v>
      </c>
      <c r="AQ24" s="14"/>
      <c r="AS24" s="13" t="e">
        <f t="shared" si="39"/>
        <v>#DIV/0!</v>
      </c>
      <c r="AT24" s="14"/>
      <c r="AV24" s="13" t="e">
        <f t="shared" si="40"/>
        <v>#DIV/0!</v>
      </c>
      <c r="AW24" s="12"/>
      <c r="AX24" s="35">
        <f t="shared" si="16"/>
        <v>100</v>
      </c>
      <c r="AY24">
        <v>96.85</v>
      </c>
    </row>
    <row r="25" spans="1:51" x14ac:dyDescent="0.3">
      <c r="A25" s="20" t="s">
        <v>76</v>
      </c>
      <c r="B25" s="18"/>
      <c r="C25" s="18"/>
      <c r="D25" s="13" t="e">
        <f t="shared" si="1"/>
        <v>#DIV/0!</v>
      </c>
      <c r="E25" s="18"/>
      <c r="F25" s="18"/>
      <c r="G25" s="13">
        <f t="shared" si="2"/>
        <v>100</v>
      </c>
      <c r="H25" s="18"/>
      <c r="I25" s="18"/>
      <c r="J25" s="13">
        <f t="shared" si="3"/>
        <v>100</v>
      </c>
      <c r="K25" s="18"/>
      <c r="L25" s="18"/>
      <c r="M25" s="13" t="e">
        <f t="shared" ref="M25:M34" si="41">100-(K25/K$4*100)+L25</f>
        <v>#DIV/0!</v>
      </c>
      <c r="N25" s="18"/>
      <c r="O25" s="18"/>
      <c r="P25" s="13">
        <f t="shared" ref="P25:P34" si="42">100-(N25/N$4*100)+O25</f>
        <v>100</v>
      </c>
      <c r="Q25" s="18"/>
      <c r="R25" s="18"/>
      <c r="S25" s="13">
        <f t="shared" ref="S25:S34" si="43">100-(Q25/Q$4*100)+R25</f>
        <v>100</v>
      </c>
      <c r="T25" s="18"/>
      <c r="U25" s="18"/>
      <c r="V25" s="13">
        <f t="shared" ref="V25:V33" si="44">100-(T25/T$4*100)+U25</f>
        <v>100</v>
      </c>
      <c r="W25" s="18"/>
      <c r="X25" s="18"/>
      <c r="Y25" s="13">
        <f t="shared" ref="Y25:Y34" si="45">100-(W25/W$4*100)+X25</f>
        <v>100</v>
      </c>
      <c r="Z25" s="18"/>
      <c r="AA25" s="18"/>
      <c r="AB25" s="13">
        <f t="shared" ref="AB25:AB34" si="46">100-(Z25/Z$4*100)+AA25</f>
        <v>100</v>
      </c>
      <c r="AC25" s="18">
        <v>6</v>
      </c>
      <c r="AD25" s="18"/>
      <c r="AE25" s="13">
        <f t="shared" ref="AE25:AE34" si="47">100-(AC25/AC$4*100)+AD25</f>
        <v>40</v>
      </c>
      <c r="AF25" s="18"/>
      <c r="AG25" s="18"/>
      <c r="AH25" s="13">
        <f t="shared" ref="AH25:AH34" si="48">100-(AF25/AF$4*100)+AG25</f>
        <v>100</v>
      </c>
      <c r="AI25" s="18">
        <v>14</v>
      </c>
      <c r="AJ25" s="18"/>
      <c r="AK25" s="13">
        <f t="shared" ref="AK25:AK34" si="49">100-(AI25/AI$4*100)+AJ25</f>
        <v>6.6666666666666714</v>
      </c>
      <c r="AL25" s="12">
        <v>18</v>
      </c>
      <c r="AM25" s="12"/>
      <c r="AN25" s="13">
        <f t="shared" si="38"/>
        <v>0</v>
      </c>
      <c r="AO25" s="13"/>
      <c r="AP25" s="13" t="e">
        <f t="shared" si="13"/>
        <v>#DIV/0!</v>
      </c>
      <c r="AQ25" s="12"/>
      <c r="AR25" s="12"/>
      <c r="AS25" s="13" t="e">
        <f t="shared" ref="AS25:AS35" si="50">100-(AQ25/AQ$4*100)+AR25</f>
        <v>#DIV/0!</v>
      </c>
      <c r="AT25" s="12"/>
      <c r="AU25" s="12"/>
      <c r="AV25" s="13" t="e">
        <f t="shared" ref="AV25:AV34" si="51">100-(AT25/AT$4*100)+AU25</f>
        <v>#DIV/0!</v>
      </c>
      <c r="AW25" s="12"/>
      <c r="AX25" s="35">
        <f t="shared" si="16"/>
        <v>100</v>
      </c>
      <c r="AY25">
        <v>46.67</v>
      </c>
    </row>
    <row r="26" spans="1:51" x14ac:dyDescent="0.3">
      <c r="A26" s="20" t="s">
        <v>52</v>
      </c>
      <c r="B26" s="18"/>
      <c r="C26" s="18"/>
      <c r="D26" s="13" t="e">
        <f t="shared" si="1"/>
        <v>#DIV/0!</v>
      </c>
      <c r="E26" s="18"/>
      <c r="F26" s="18"/>
      <c r="G26" s="13">
        <f t="shared" si="2"/>
        <v>100</v>
      </c>
      <c r="H26" s="18"/>
      <c r="I26" s="18"/>
      <c r="J26" s="13">
        <f t="shared" si="3"/>
        <v>100</v>
      </c>
      <c r="K26" s="18"/>
      <c r="L26" s="18"/>
      <c r="M26" s="13" t="e">
        <f t="shared" si="41"/>
        <v>#DIV/0!</v>
      </c>
      <c r="N26" s="18"/>
      <c r="O26" s="18"/>
      <c r="P26" s="13">
        <f t="shared" si="42"/>
        <v>100</v>
      </c>
      <c r="Q26" s="18"/>
      <c r="R26" s="18"/>
      <c r="S26" s="13">
        <f t="shared" si="43"/>
        <v>100</v>
      </c>
      <c r="T26" s="18"/>
      <c r="U26" s="18"/>
      <c r="V26" s="13">
        <f t="shared" si="44"/>
        <v>100</v>
      </c>
      <c r="W26" s="18"/>
      <c r="X26" s="18"/>
      <c r="Y26" s="13">
        <f t="shared" si="45"/>
        <v>100</v>
      </c>
      <c r="Z26" s="18"/>
      <c r="AA26" s="18"/>
      <c r="AB26" s="13">
        <f t="shared" si="46"/>
        <v>100</v>
      </c>
      <c r="AC26" s="18"/>
      <c r="AD26" s="18"/>
      <c r="AE26" s="13">
        <f t="shared" si="47"/>
        <v>100</v>
      </c>
      <c r="AF26" s="18"/>
      <c r="AG26" s="18"/>
      <c r="AH26" s="13">
        <f t="shared" si="48"/>
        <v>100</v>
      </c>
      <c r="AI26" s="18"/>
      <c r="AJ26" s="18"/>
      <c r="AK26" s="13">
        <f t="shared" si="49"/>
        <v>100</v>
      </c>
      <c r="AL26" s="12"/>
      <c r="AM26" s="12"/>
      <c r="AN26" s="13">
        <f t="shared" si="38"/>
        <v>100</v>
      </c>
      <c r="AO26" s="13"/>
      <c r="AP26" s="13" t="e">
        <f t="shared" si="13"/>
        <v>#DIV/0!</v>
      </c>
      <c r="AQ26" s="12"/>
      <c r="AR26" s="12"/>
      <c r="AS26" s="13" t="e">
        <f t="shared" si="50"/>
        <v>#DIV/0!</v>
      </c>
      <c r="AT26" s="12"/>
      <c r="AU26" s="12"/>
      <c r="AV26" s="13" t="e">
        <f t="shared" si="51"/>
        <v>#DIV/0!</v>
      </c>
      <c r="AW26" s="12"/>
      <c r="AX26" s="35">
        <f t="shared" si="16"/>
        <v>100</v>
      </c>
    </row>
    <row r="27" spans="1:51" x14ac:dyDescent="0.3">
      <c r="A27" s="20" t="s">
        <v>51</v>
      </c>
      <c r="B27" s="18"/>
      <c r="C27" s="18"/>
      <c r="D27" s="13" t="e">
        <f t="shared" si="1"/>
        <v>#DIV/0!</v>
      </c>
      <c r="E27" s="18"/>
      <c r="F27" s="18"/>
      <c r="G27" s="13">
        <f t="shared" si="2"/>
        <v>100</v>
      </c>
      <c r="H27" s="18"/>
      <c r="I27" s="18"/>
      <c r="J27" s="13">
        <f t="shared" si="3"/>
        <v>100</v>
      </c>
      <c r="K27" s="18"/>
      <c r="L27" s="18"/>
      <c r="M27" s="13" t="e">
        <f t="shared" si="41"/>
        <v>#DIV/0!</v>
      </c>
      <c r="N27" s="18"/>
      <c r="O27" s="18"/>
      <c r="P27" s="13">
        <f t="shared" si="42"/>
        <v>100</v>
      </c>
      <c r="Q27" s="18"/>
      <c r="R27" s="18"/>
      <c r="S27" s="13">
        <f t="shared" si="43"/>
        <v>100</v>
      </c>
      <c r="T27" s="18"/>
      <c r="U27" s="18"/>
      <c r="V27" s="13">
        <f t="shared" si="44"/>
        <v>100</v>
      </c>
      <c r="W27" s="18"/>
      <c r="X27" s="18"/>
      <c r="Y27" s="13">
        <f t="shared" si="45"/>
        <v>100</v>
      </c>
      <c r="Z27" s="18"/>
      <c r="AA27" s="18"/>
      <c r="AB27" s="13">
        <f t="shared" si="46"/>
        <v>100</v>
      </c>
      <c r="AC27" s="18"/>
      <c r="AD27" s="18"/>
      <c r="AE27" s="13">
        <f t="shared" si="47"/>
        <v>100</v>
      </c>
      <c r="AF27" s="18"/>
      <c r="AG27" s="18"/>
      <c r="AH27" s="13">
        <f t="shared" si="48"/>
        <v>100</v>
      </c>
      <c r="AI27" s="18"/>
      <c r="AJ27" s="18"/>
      <c r="AK27" s="13">
        <f t="shared" si="49"/>
        <v>100</v>
      </c>
      <c r="AL27" s="12"/>
      <c r="AM27" s="12"/>
      <c r="AN27" s="13">
        <f t="shared" si="38"/>
        <v>100</v>
      </c>
      <c r="AO27" s="13"/>
      <c r="AP27" s="13" t="e">
        <f t="shared" si="13"/>
        <v>#DIV/0!</v>
      </c>
      <c r="AQ27" s="12"/>
      <c r="AR27" s="12"/>
      <c r="AS27" s="13" t="e">
        <f t="shared" si="50"/>
        <v>#DIV/0!</v>
      </c>
      <c r="AT27" s="12"/>
      <c r="AU27" s="12"/>
      <c r="AV27" s="13" t="e">
        <f t="shared" si="51"/>
        <v>#DIV/0!</v>
      </c>
      <c r="AW27" s="12"/>
      <c r="AX27" s="35">
        <f t="shared" si="16"/>
        <v>100</v>
      </c>
    </row>
    <row r="28" spans="1:51" x14ac:dyDescent="0.3">
      <c r="A28" s="20" t="s">
        <v>30</v>
      </c>
      <c r="B28" s="18"/>
      <c r="C28" s="18"/>
      <c r="D28" s="13" t="e">
        <f t="shared" si="1"/>
        <v>#DIV/0!</v>
      </c>
      <c r="E28" s="18">
        <v>20</v>
      </c>
      <c r="F28" s="18"/>
      <c r="G28" s="13">
        <f t="shared" si="2"/>
        <v>23.076923076923066</v>
      </c>
      <c r="H28" s="18"/>
      <c r="I28" s="18"/>
      <c r="J28" s="13">
        <f t="shared" si="3"/>
        <v>100</v>
      </c>
      <c r="K28" s="18"/>
      <c r="L28" s="18"/>
      <c r="M28" s="13" t="e">
        <f t="shared" si="41"/>
        <v>#DIV/0!</v>
      </c>
      <c r="N28" s="18">
        <v>17</v>
      </c>
      <c r="O28" s="18"/>
      <c r="P28" s="13">
        <f t="shared" si="42"/>
        <v>15</v>
      </c>
      <c r="Q28" s="18"/>
      <c r="R28" s="18"/>
      <c r="S28" s="13">
        <f t="shared" si="43"/>
        <v>100</v>
      </c>
      <c r="T28" s="18">
        <v>19</v>
      </c>
      <c r="U28" s="18"/>
      <c r="V28" s="13">
        <f t="shared" si="44"/>
        <v>9.5238095238095184</v>
      </c>
      <c r="W28" s="18">
        <v>21</v>
      </c>
      <c r="X28" s="18"/>
      <c r="Y28" s="13">
        <f t="shared" si="45"/>
        <v>16</v>
      </c>
      <c r="Z28" s="18"/>
      <c r="AA28" s="18"/>
      <c r="AB28" s="13">
        <f t="shared" si="46"/>
        <v>100</v>
      </c>
      <c r="AC28" s="18"/>
      <c r="AD28" s="18"/>
      <c r="AE28" s="13">
        <f t="shared" si="47"/>
        <v>100</v>
      </c>
      <c r="AF28" s="18">
        <v>22</v>
      </c>
      <c r="AG28" s="18"/>
      <c r="AH28" s="13">
        <f t="shared" si="48"/>
        <v>33.333333333333343</v>
      </c>
      <c r="AI28" s="18"/>
      <c r="AJ28" s="18"/>
      <c r="AK28" s="13">
        <f t="shared" si="49"/>
        <v>100</v>
      </c>
      <c r="AL28" s="12"/>
      <c r="AM28" s="12"/>
      <c r="AN28" s="13">
        <f t="shared" si="38"/>
        <v>100</v>
      </c>
      <c r="AO28" s="13"/>
      <c r="AP28" s="13" t="e">
        <f t="shared" si="13"/>
        <v>#DIV/0!</v>
      </c>
      <c r="AQ28" s="12"/>
      <c r="AR28" s="12"/>
      <c r="AS28" s="13" t="e">
        <f t="shared" si="50"/>
        <v>#DIV/0!</v>
      </c>
      <c r="AT28" s="12"/>
      <c r="AU28" s="12"/>
      <c r="AV28" s="13" t="e">
        <f t="shared" si="51"/>
        <v>#DIV/0!</v>
      </c>
      <c r="AW28" s="12"/>
      <c r="AX28" s="35">
        <f t="shared" si="16"/>
        <v>100</v>
      </c>
      <c r="AY28">
        <v>72.41</v>
      </c>
    </row>
    <row r="29" spans="1:51" x14ac:dyDescent="0.3">
      <c r="A29" s="5" t="s">
        <v>31</v>
      </c>
      <c r="B29" s="3"/>
      <c r="C29" s="4"/>
      <c r="D29" s="13" t="e">
        <f t="shared" si="1"/>
        <v>#DIV/0!</v>
      </c>
      <c r="E29" s="3"/>
      <c r="F29" s="4"/>
      <c r="G29" s="13">
        <f t="shared" si="2"/>
        <v>100</v>
      </c>
      <c r="H29" s="3"/>
      <c r="I29" s="4"/>
      <c r="J29" s="13">
        <f t="shared" si="3"/>
        <v>100</v>
      </c>
      <c r="K29" s="3"/>
      <c r="L29" s="4"/>
      <c r="M29" s="13" t="e">
        <f t="shared" si="41"/>
        <v>#DIV/0!</v>
      </c>
      <c r="N29" s="3"/>
      <c r="O29" s="4"/>
      <c r="P29" s="13">
        <f t="shared" si="42"/>
        <v>100</v>
      </c>
      <c r="Q29" s="3"/>
      <c r="R29" s="4"/>
      <c r="S29" s="13">
        <f t="shared" si="43"/>
        <v>100</v>
      </c>
      <c r="T29" s="3">
        <v>6</v>
      </c>
      <c r="U29" s="4"/>
      <c r="V29" s="13">
        <f t="shared" si="44"/>
        <v>71.428571428571431</v>
      </c>
      <c r="W29" s="3"/>
      <c r="X29" s="4"/>
      <c r="Y29" s="13">
        <f t="shared" si="45"/>
        <v>100</v>
      </c>
      <c r="Z29" s="3"/>
      <c r="AA29" s="4"/>
      <c r="AB29" s="13">
        <f t="shared" si="46"/>
        <v>100</v>
      </c>
      <c r="AC29" s="3"/>
      <c r="AD29" s="4"/>
      <c r="AE29" s="13">
        <f t="shared" si="47"/>
        <v>100</v>
      </c>
      <c r="AF29" s="3"/>
      <c r="AG29" s="4"/>
      <c r="AH29" s="13">
        <f t="shared" si="48"/>
        <v>100</v>
      </c>
      <c r="AI29" s="3"/>
      <c r="AJ29" s="4"/>
      <c r="AK29" s="13">
        <f t="shared" si="49"/>
        <v>100</v>
      </c>
      <c r="AL29" s="14">
        <v>3</v>
      </c>
      <c r="AN29" s="13">
        <f t="shared" si="38"/>
        <v>83.333333333333343</v>
      </c>
      <c r="AO29" s="22"/>
      <c r="AP29" s="13" t="e">
        <f t="shared" si="13"/>
        <v>#DIV/0!</v>
      </c>
      <c r="AQ29" s="14"/>
      <c r="AS29" s="13" t="e">
        <f t="shared" si="50"/>
        <v>#DIV/0!</v>
      </c>
      <c r="AT29" s="14"/>
      <c r="AV29" s="13" t="e">
        <f t="shared" si="51"/>
        <v>#DIV/0!</v>
      </c>
      <c r="AW29" s="12"/>
      <c r="AX29" s="35">
        <f t="shared" si="16"/>
        <v>100</v>
      </c>
      <c r="AY29">
        <v>154.76</v>
      </c>
    </row>
    <row r="30" spans="1:51" x14ac:dyDescent="0.3">
      <c r="A30" s="20" t="s">
        <v>33</v>
      </c>
      <c r="B30" s="18"/>
      <c r="C30" s="18"/>
      <c r="D30" s="13" t="e">
        <f t="shared" si="1"/>
        <v>#DIV/0!</v>
      </c>
      <c r="E30" s="18">
        <v>6</v>
      </c>
      <c r="F30" s="18"/>
      <c r="G30" s="13">
        <f t="shared" si="2"/>
        <v>76.92307692307692</v>
      </c>
      <c r="H30" s="18">
        <v>14</v>
      </c>
      <c r="I30" s="18"/>
      <c r="J30" s="13">
        <f t="shared" si="3"/>
        <v>56.25</v>
      </c>
      <c r="K30" s="18"/>
      <c r="L30" s="18"/>
      <c r="M30" s="13" t="e">
        <f t="shared" si="41"/>
        <v>#DIV/0!</v>
      </c>
      <c r="N30" s="18"/>
      <c r="O30" s="18"/>
      <c r="P30" s="13">
        <f t="shared" si="42"/>
        <v>100</v>
      </c>
      <c r="Q30" s="18"/>
      <c r="R30" s="18"/>
      <c r="S30" s="13">
        <f t="shared" si="43"/>
        <v>100</v>
      </c>
      <c r="T30" s="18"/>
      <c r="U30" s="18"/>
      <c r="V30" s="13">
        <f t="shared" si="44"/>
        <v>100</v>
      </c>
      <c r="W30" s="18">
        <v>13</v>
      </c>
      <c r="X30" s="18"/>
      <c r="Y30" s="13">
        <f t="shared" si="45"/>
        <v>48</v>
      </c>
      <c r="Z30" s="18"/>
      <c r="AA30" s="18"/>
      <c r="AB30" s="13">
        <f t="shared" si="46"/>
        <v>100</v>
      </c>
      <c r="AC30" s="18"/>
      <c r="AD30" s="18"/>
      <c r="AE30" s="13">
        <f t="shared" si="47"/>
        <v>100</v>
      </c>
      <c r="AF30" s="18"/>
      <c r="AG30" s="18"/>
      <c r="AH30" s="13">
        <f t="shared" si="48"/>
        <v>100</v>
      </c>
      <c r="AI30" s="18"/>
      <c r="AJ30" s="18"/>
      <c r="AK30" s="13">
        <f t="shared" si="49"/>
        <v>100</v>
      </c>
      <c r="AL30" s="12"/>
      <c r="AM30" s="12"/>
      <c r="AN30" s="13">
        <f t="shared" si="38"/>
        <v>100</v>
      </c>
      <c r="AO30" s="13"/>
      <c r="AP30" s="13" t="e">
        <f t="shared" si="13"/>
        <v>#DIV/0!</v>
      </c>
      <c r="AQ30" s="12"/>
      <c r="AR30" s="12"/>
      <c r="AS30" s="13" t="e">
        <f t="shared" si="50"/>
        <v>#DIV/0!</v>
      </c>
      <c r="AT30" s="12"/>
      <c r="AU30" s="12"/>
      <c r="AV30" s="13" t="e">
        <f t="shared" si="51"/>
        <v>#DIV/0!</v>
      </c>
      <c r="AW30" s="12"/>
      <c r="AX30" s="35">
        <f t="shared" si="16"/>
        <v>100</v>
      </c>
      <c r="AY30">
        <v>181.17</v>
      </c>
    </row>
    <row r="31" spans="1:51" x14ac:dyDescent="0.3">
      <c r="A31" s="20" t="s">
        <v>53</v>
      </c>
      <c r="B31" s="12"/>
      <c r="C31" s="12"/>
      <c r="D31" s="13" t="e">
        <f t="shared" si="1"/>
        <v>#DIV/0!</v>
      </c>
      <c r="E31" s="13"/>
      <c r="F31" s="13"/>
      <c r="G31" s="13">
        <f t="shared" si="2"/>
        <v>100</v>
      </c>
      <c r="H31" s="18"/>
      <c r="I31" s="13"/>
      <c r="J31" s="13">
        <f t="shared" si="3"/>
        <v>100</v>
      </c>
      <c r="K31" s="13"/>
      <c r="L31" s="13"/>
      <c r="M31" s="13" t="e">
        <f t="shared" si="41"/>
        <v>#DIV/0!</v>
      </c>
      <c r="N31" s="13"/>
      <c r="O31" s="13"/>
      <c r="P31" s="13">
        <f t="shared" si="42"/>
        <v>100</v>
      </c>
      <c r="Q31" s="13">
        <v>12</v>
      </c>
      <c r="R31" s="13"/>
      <c r="S31" s="13">
        <f t="shared" si="43"/>
        <v>0</v>
      </c>
      <c r="T31" s="13"/>
      <c r="U31" s="13"/>
      <c r="V31" s="13">
        <f t="shared" si="44"/>
        <v>100</v>
      </c>
      <c r="W31" s="13"/>
      <c r="X31" s="13"/>
      <c r="Y31" s="13">
        <f t="shared" si="45"/>
        <v>100</v>
      </c>
      <c r="Z31" s="13"/>
      <c r="AA31" s="13"/>
      <c r="AB31" s="13">
        <f t="shared" si="46"/>
        <v>100</v>
      </c>
      <c r="AC31" s="13">
        <v>10</v>
      </c>
      <c r="AD31" s="13"/>
      <c r="AE31" s="13">
        <f t="shared" si="47"/>
        <v>0</v>
      </c>
      <c r="AF31" s="13">
        <v>21</v>
      </c>
      <c r="AG31" s="13"/>
      <c r="AH31" s="13">
        <f t="shared" si="48"/>
        <v>36.363636363636367</v>
      </c>
      <c r="AI31" s="13"/>
      <c r="AJ31" s="13"/>
      <c r="AK31" s="13">
        <f t="shared" si="49"/>
        <v>100</v>
      </c>
      <c r="AL31" s="12"/>
      <c r="AM31" s="12"/>
      <c r="AN31" s="13">
        <f t="shared" si="38"/>
        <v>100</v>
      </c>
      <c r="AO31" s="13"/>
      <c r="AP31" s="13" t="e">
        <f t="shared" si="13"/>
        <v>#DIV/0!</v>
      </c>
      <c r="AQ31" s="12"/>
      <c r="AR31" s="12"/>
      <c r="AS31" s="13" t="e">
        <f t="shared" si="50"/>
        <v>#DIV/0!</v>
      </c>
      <c r="AT31" s="12"/>
      <c r="AU31" s="12"/>
      <c r="AV31" s="13" t="e">
        <f t="shared" si="51"/>
        <v>#DIV/0!</v>
      </c>
      <c r="AW31" s="12"/>
      <c r="AX31" s="35">
        <f t="shared" si="16"/>
        <v>100</v>
      </c>
      <c r="AY31">
        <v>36.36</v>
      </c>
    </row>
    <row r="32" spans="1:51" x14ac:dyDescent="0.3">
      <c r="A32" s="20"/>
      <c r="B32" s="12"/>
      <c r="C32" s="12"/>
      <c r="D32" s="13" t="e">
        <f t="shared" si="1"/>
        <v>#DIV/0!</v>
      </c>
      <c r="E32" s="12"/>
      <c r="F32" s="12"/>
      <c r="G32" s="13">
        <f t="shared" si="2"/>
        <v>100</v>
      </c>
      <c r="H32" s="12"/>
      <c r="I32" s="12"/>
      <c r="J32" s="13">
        <f t="shared" si="3"/>
        <v>100</v>
      </c>
      <c r="K32" s="12"/>
      <c r="L32" s="12"/>
      <c r="M32" s="13" t="e">
        <f t="shared" si="41"/>
        <v>#DIV/0!</v>
      </c>
      <c r="N32" s="12"/>
      <c r="O32" s="12"/>
      <c r="P32" s="13">
        <f t="shared" si="42"/>
        <v>100</v>
      </c>
      <c r="Q32" s="12"/>
      <c r="R32" s="12"/>
      <c r="S32" s="13">
        <f t="shared" si="43"/>
        <v>100</v>
      </c>
      <c r="T32" s="12"/>
      <c r="U32" s="12"/>
      <c r="V32" s="13">
        <f t="shared" si="44"/>
        <v>100</v>
      </c>
      <c r="W32" s="12"/>
      <c r="X32" s="12"/>
      <c r="Y32" s="13">
        <f t="shared" si="45"/>
        <v>100</v>
      </c>
      <c r="Z32" s="12"/>
      <c r="AA32" s="12"/>
      <c r="AB32" s="13">
        <f t="shared" si="46"/>
        <v>100</v>
      </c>
      <c r="AC32" s="12"/>
      <c r="AD32" s="12"/>
      <c r="AE32" s="13">
        <f t="shared" si="47"/>
        <v>100</v>
      </c>
      <c r="AF32" s="12"/>
      <c r="AG32" s="12"/>
      <c r="AH32" s="13">
        <f t="shared" si="48"/>
        <v>100</v>
      </c>
      <c r="AI32" s="12"/>
      <c r="AJ32" s="12"/>
      <c r="AK32" s="13">
        <f t="shared" si="49"/>
        <v>100</v>
      </c>
      <c r="AL32" s="12"/>
      <c r="AM32" s="12"/>
      <c r="AN32" s="13">
        <f t="shared" si="38"/>
        <v>100</v>
      </c>
      <c r="AO32" s="13"/>
      <c r="AP32" s="13" t="e">
        <f t="shared" si="13"/>
        <v>#DIV/0!</v>
      </c>
      <c r="AQ32" s="12"/>
      <c r="AR32" s="12"/>
      <c r="AS32" s="13" t="e">
        <f t="shared" si="50"/>
        <v>#DIV/0!</v>
      </c>
      <c r="AT32" s="12"/>
      <c r="AU32" s="12"/>
      <c r="AV32" s="13" t="e">
        <f t="shared" si="51"/>
        <v>#DIV/0!</v>
      </c>
      <c r="AW32" s="12"/>
      <c r="AX32" s="35">
        <f t="shared" si="16"/>
        <v>100</v>
      </c>
    </row>
    <row r="33" spans="1:51" x14ac:dyDescent="0.3">
      <c r="A33" s="5" t="s">
        <v>60</v>
      </c>
      <c r="B33" s="19"/>
      <c r="C33" s="19"/>
      <c r="D33" s="13" t="e">
        <f t="shared" si="1"/>
        <v>#DIV/0!</v>
      </c>
      <c r="E33" s="19"/>
      <c r="F33" s="19"/>
      <c r="G33" s="13">
        <f t="shared" si="2"/>
        <v>100</v>
      </c>
      <c r="H33" s="19"/>
      <c r="I33" s="19"/>
      <c r="J33" s="13">
        <f t="shared" si="3"/>
        <v>100</v>
      </c>
      <c r="K33" s="19"/>
      <c r="L33" s="19"/>
      <c r="M33" s="13" t="e">
        <f t="shared" si="41"/>
        <v>#DIV/0!</v>
      </c>
      <c r="N33" s="19"/>
      <c r="O33" s="19"/>
      <c r="P33" s="13">
        <f t="shared" si="42"/>
        <v>100</v>
      </c>
      <c r="Q33" s="19"/>
      <c r="R33" s="19"/>
      <c r="S33" s="13">
        <f t="shared" si="43"/>
        <v>100</v>
      </c>
      <c r="T33" s="19"/>
      <c r="U33" s="19"/>
      <c r="V33" s="13">
        <f t="shared" si="44"/>
        <v>100</v>
      </c>
      <c r="W33" s="19"/>
      <c r="X33" s="19"/>
      <c r="Y33" s="13">
        <f t="shared" si="45"/>
        <v>100</v>
      </c>
      <c r="Z33" s="19"/>
      <c r="AA33" s="19"/>
      <c r="AB33" s="13">
        <f t="shared" si="46"/>
        <v>100</v>
      </c>
      <c r="AC33" s="19"/>
      <c r="AD33" s="19"/>
      <c r="AE33" s="13">
        <f t="shared" si="47"/>
        <v>100</v>
      </c>
      <c r="AF33" s="19"/>
      <c r="AG33" s="19"/>
      <c r="AH33" s="13">
        <f t="shared" si="48"/>
        <v>100</v>
      </c>
      <c r="AI33" s="19"/>
      <c r="AJ33" s="19"/>
      <c r="AK33" s="13">
        <f t="shared" si="49"/>
        <v>100</v>
      </c>
      <c r="AL33" s="14"/>
      <c r="AN33" s="13">
        <f t="shared" si="38"/>
        <v>100</v>
      </c>
      <c r="AO33" s="22"/>
      <c r="AP33" s="13" t="e">
        <f t="shared" si="13"/>
        <v>#DIV/0!</v>
      </c>
      <c r="AQ33" s="14"/>
      <c r="AS33" s="13" t="e">
        <f t="shared" si="50"/>
        <v>#DIV/0!</v>
      </c>
      <c r="AT33" s="14"/>
      <c r="AV33" s="13" t="e">
        <f t="shared" si="51"/>
        <v>#DIV/0!</v>
      </c>
      <c r="AW33" s="12"/>
      <c r="AX33" s="35">
        <f t="shared" si="16"/>
        <v>100</v>
      </c>
      <c r="AY33" s="21"/>
    </row>
    <row r="34" spans="1:51" x14ac:dyDescent="0.3">
      <c r="A34" s="20" t="s">
        <v>61</v>
      </c>
      <c r="B34" s="12"/>
      <c r="C34" s="12"/>
      <c r="D34" s="13" t="e">
        <f t="shared" si="1"/>
        <v>#DIV/0!</v>
      </c>
      <c r="E34" s="12">
        <v>15</v>
      </c>
      <c r="F34" s="12"/>
      <c r="G34" s="13">
        <f t="shared" si="2"/>
        <v>42.307692307692314</v>
      </c>
      <c r="H34" s="12"/>
      <c r="I34" s="12"/>
      <c r="J34" s="13">
        <f t="shared" si="3"/>
        <v>100</v>
      </c>
      <c r="K34" s="12"/>
      <c r="L34" s="12"/>
      <c r="M34" s="13" t="e">
        <f t="shared" si="41"/>
        <v>#DIV/0!</v>
      </c>
      <c r="N34" s="12">
        <v>13</v>
      </c>
      <c r="O34" s="12"/>
      <c r="P34" s="13">
        <f t="shared" si="42"/>
        <v>35</v>
      </c>
      <c r="Q34" s="12"/>
      <c r="R34" s="12"/>
      <c r="S34" s="13">
        <f t="shared" si="43"/>
        <v>100</v>
      </c>
      <c r="T34" s="12"/>
      <c r="U34" s="12"/>
      <c r="V34" s="13">
        <f t="shared" ref="V34:V40" si="52">100-(T34/T$4*100)+U34</f>
        <v>100</v>
      </c>
      <c r="W34" s="12"/>
      <c r="X34" s="12"/>
      <c r="Y34" s="13">
        <f t="shared" si="45"/>
        <v>100</v>
      </c>
      <c r="Z34" s="12">
        <v>21</v>
      </c>
      <c r="AA34" s="12"/>
      <c r="AB34" s="13">
        <f t="shared" si="46"/>
        <v>19.230769230769226</v>
      </c>
      <c r="AC34" s="12"/>
      <c r="AD34" s="12"/>
      <c r="AE34" s="13">
        <f t="shared" si="47"/>
        <v>100</v>
      </c>
      <c r="AF34" s="12">
        <v>28</v>
      </c>
      <c r="AG34" s="12"/>
      <c r="AH34" s="13">
        <f t="shared" si="48"/>
        <v>15.151515151515156</v>
      </c>
      <c r="AI34" s="12"/>
      <c r="AJ34" s="12"/>
      <c r="AK34" s="13">
        <f t="shared" si="49"/>
        <v>100</v>
      </c>
      <c r="AL34" s="12"/>
      <c r="AM34" s="12"/>
      <c r="AN34" s="13">
        <f t="shared" si="38"/>
        <v>100</v>
      </c>
      <c r="AO34" s="13"/>
      <c r="AP34" s="13" t="e">
        <f t="shared" si="13"/>
        <v>#DIV/0!</v>
      </c>
      <c r="AQ34" s="12"/>
      <c r="AR34" s="12"/>
      <c r="AS34" s="13" t="e">
        <f t="shared" si="50"/>
        <v>#DIV/0!</v>
      </c>
      <c r="AT34" s="12"/>
      <c r="AU34" s="12"/>
      <c r="AV34" s="13" t="e">
        <f t="shared" si="51"/>
        <v>#DIV/0!</v>
      </c>
      <c r="AW34" s="12"/>
      <c r="AX34" s="35">
        <f t="shared" si="16"/>
        <v>100</v>
      </c>
      <c r="AY34">
        <v>96.54</v>
      </c>
    </row>
    <row r="35" spans="1:51" x14ac:dyDescent="0.3">
      <c r="A35" s="20" t="s">
        <v>62</v>
      </c>
      <c r="B35" s="12"/>
      <c r="C35" s="12"/>
      <c r="D35" s="13" t="e">
        <f t="shared" si="1"/>
        <v>#DIV/0!</v>
      </c>
      <c r="E35" s="12"/>
      <c r="F35" s="12"/>
      <c r="G35" s="13">
        <f t="shared" si="2"/>
        <v>100</v>
      </c>
      <c r="H35" s="12"/>
      <c r="I35" s="12"/>
      <c r="J35" s="13">
        <f t="shared" si="3"/>
        <v>100</v>
      </c>
      <c r="K35" s="12"/>
      <c r="L35" s="12"/>
      <c r="M35" s="13" t="e">
        <f t="shared" ref="M35:M40" si="53">100-(K35/K$4*100)+L35</f>
        <v>#DIV/0!</v>
      </c>
      <c r="N35" s="12"/>
      <c r="O35" s="12"/>
      <c r="P35" s="13">
        <f t="shared" ref="P35:P40" si="54">100-(N35/N$4*100)+O35</f>
        <v>100</v>
      </c>
      <c r="Q35" s="12"/>
      <c r="R35" s="12"/>
      <c r="S35" s="13">
        <f t="shared" ref="S35:S40" si="55">100-(Q35/Q$4*100)+R35</f>
        <v>100</v>
      </c>
      <c r="T35" s="12"/>
      <c r="U35" s="12"/>
      <c r="V35" s="13">
        <f t="shared" si="52"/>
        <v>100</v>
      </c>
      <c r="W35" s="12"/>
      <c r="X35" s="12"/>
      <c r="Y35" s="13">
        <f t="shared" ref="Y35:Y40" si="56">100-(W35/W$4*100)+X35</f>
        <v>100</v>
      </c>
      <c r="Z35" s="12"/>
      <c r="AA35" s="12"/>
      <c r="AB35" s="13">
        <f t="shared" ref="AB35:AB40" si="57">100-(Z35/Z$4*100)+AA35</f>
        <v>100</v>
      </c>
      <c r="AC35" s="12"/>
      <c r="AD35" s="12"/>
      <c r="AE35" s="13">
        <f t="shared" ref="AE35:AE40" si="58">100-(AC35/AC$4*100)+AD35</f>
        <v>100</v>
      </c>
      <c r="AF35" s="12"/>
      <c r="AG35" s="12"/>
      <c r="AH35" s="13">
        <f t="shared" ref="AH35:AH40" si="59">100-(AF35/AF$4*100)+AG35</f>
        <v>100</v>
      </c>
      <c r="AI35" s="12"/>
      <c r="AJ35" s="12"/>
      <c r="AK35" s="13">
        <f t="shared" ref="AK35:AK40" si="60">100-(AI35/AI$4*100)+AJ35</f>
        <v>100</v>
      </c>
      <c r="AL35" s="12"/>
      <c r="AM35" s="12"/>
      <c r="AN35" s="13">
        <f t="shared" si="38"/>
        <v>100</v>
      </c>
      <c r="AO35" s="13"/>
      <c r="AP35" s="13" t="e">
        <f t="shared" si="13"/>
        <v>#DIV/0!</v>
      </c>
      <c r="AQ35" s="12"/>
      <c r="AR35" s="12"/>
      <c r="AS35" s="13" t="e">
        <f t="shared" si="50"/>
        <v>#DIV/0!</v>
      </c>
      <c r="AT35" s="12"/>
      <c r="AU35" s="12"/>
      <c r="AV35" s="13" t="e">
        <f t="shared" ref="AV35:AV40" si="61">100-(AT35/AT$4*100)+AU35</f>
        <v>#DIV/0!</v>
      </c>
      <c r="AW35" s="12"/>
      <c r="AX35" s="35">
        <f t="shared" si="16"/>
        <v>100</v>
      </c>
    </row>
    <row r="36" spans="1:51" x14ac:dyDescent="0.3">
      <c r="A36" s="20" t="s">
        <v>55</v>
      </c>
      <c r="B36" s="12"/>
      <c r="C36" s="12"/>
      <c r="D36" s="13" t="e">
        <f t="shared" si="1"/>
        <v>#DIV/0!</v>
      </c>
      <c r="E36" s="12"/>
      <c r="F36" s="12"/>
      <c r="G36" s="13">
        <f t="shared" si="2"/>
        <v>100</v>
      </c>
      <c r="H36" s="12"/>
      <c r="I36" s="12"/>
      <c r="J36" s="13">
        <f t="shared" si="3"/>
        <v>100</v>
      </c>
      <c r="K36" s="12"/>
      <c r="L36" s="12"/>
      <c r="M36" s="13" t="e">
        <f t="shared" si="53"/>
        <v>#DIV/0!</v>
      </c>
      <c r="N36" s="12"/>
      <c r="O36" s="12"/>
      <c r="P36" s="13">
        <f t="shared" si="54"/>
        <v>100</v>
      </c>
      <c r="Q36" s="12"/>
      <c r="R36" s="12"/>
      <c r="S36" s="13">
        <f t="shared" si="55"/>
        <v>100</v>
      </c>
      <c r="T36" s="12"/>
      <c r="U36" s="12"/>
      <c r="V36" s="13">
        <f t="shared" si="52"/>
        <v>100</v>
      </c>
      <c r="W36" s="12"/>
      <c r="X36" s="12"/>
      <c r="Y36" s="13">
        <f t="shared" si="56"/>
        <v>100</v>
      </c>
      <c r="Z36" s="12"/>
      <c r="AA36" s="12"/>
      <c r="AB36" s="13">
        <f t="shared" si="57"/>
        <v>100</v>
      </c>
      <c r="AC36" s="12"/>
      <c r="AD36" s="12"/>
      <c r="AE36" s="13">
        <f t="shared" si="58"/>
        <v>100</v>
      </c>
      <c r="AF36" s="12"/>
      <c r="AG36" s="12"/>
      <c r="AH36" s="13">
        <f t="shared" si="59"/>
        <v>100</v>
      </c>
      <c r="AI36" s="12"/>
      <c r="AJ36" s="12"/>
      <c r="AK36" s="13">
        <f t="shared" si="60"/>
        <v>100</v>
      </c>
      <c r="AL36" s="12"/>
      <c r="AM36" s="12"/>
      <c r="AN36" s="13">
        <f t="shared" si="38"/>
        <v>100</v>
      </c>
      <c r="AO36" s="13"/>
      <c r="AP36" s="13" t="e">
        <f t="shared" si="13"/>
        <v>#DIV/0!</v>
      </c>
      <c r="AQ36" s="12"/>
      <c r="AR36" s="12"/>
      <c r="AS36" s="13" t="e">
        <f t="shared" ref="AS36:AS40" si="62">100-(AQ36/AQ$4*100)+AR36</f>
        <v>#DIV/0!</v>
      </c>
      <c r="AT36" s="12"/>
      <c r="AU36" s="12"/>
      <c r="AV36" s="13" t="e">
        <f t="shared" si="61"/>
        <v>#DIV/0!</v>
      </c>
      <c r="AW36" s="12"/>
      <c r="AX36" s="35">
        <f t="shared" si="16"/>
        <v>100</v>
      </c>
    </row>
    <row r="37" spans="1:51" x14ac:dyDescent="0.3">
      <c r="A37" s="20" t="s">
        <v>63</v>
      </c>
      <c r="B37" s="12"/>
      <c r="C37" s="12"/>
      <c r="D37" s="13" t="e">
        <f t="shared" si="1"/>
        <v>#DIV/0!</v>
      </c>
      <c r="E37" s="12"/>
      <c r="F37" s="12"/>
      <c r="G37" s="13">
        <f t="shared" si="2"/>
        <v>100</v>
      </c>
      <c r="H37" s="12"/>
      <c r="I37" s="12"/>
      <c r="J37" s="13">
        <f t="shared" si="3"/>
        <v>100</v>
      </c>
      <c r="K37" s="12"/>
      <c r="L37" s="12"/>
      <c r="M37" s="13" t="e">
        <f t="shared" si="53"/>
        <v>#DIV/0!</v>
      </c>
      <c r="N37" s="12"/>
      <c r="O37" s="12"/>
      <c r="P37" s="13">
        <f t="shared" si="54"/>
        <v>100</v>
      </c>
      <c r="Q37" s="12"/>
      <c r="R37" s="12"/>
      <c r="S37" s="13">
        <f t="shared" si="55"/>
        <v>100</v>
      </c>
      <c r="T37" s="12"/>
      <c r="U37" s="12"/>
      <c r="V37" s="13">
        <f t="shared" si="52"/>
        <v>100</v>
      </c>
      <c r="W37" s="12"/>
      <c r="X37" s="12"/>
      <c r="Y37" s="13">
        <f t="shared" si="56"/>
        <v>100</v>
      </c>
      <c r="Z37" s="12"/>
      <c r="AA37" s="12"/>
      <c r="AB37" s="13">
        <f t="shared" si="57"/>
        <v>100</v>
      </c>
      <c r="AC37" s="12"/>
      <c r="AD37" s="12"/>
      <c r="AE37" s="13">
        <f t="shared" si="58"/>
        <v>100</v>
      </c>
      <c r="AF37" s="12"/>
      <c r="AG37" s="12"/>
      <c r="AH37" s="13">
        <f t="shared" si="59"/>
        <v>100</v>
      </c>
      <c r="AI37" s="12"/>
      <c r="AJ37" s="12"/>
      <c r="AK37" s="13">
        <f t="shared" si="60"/>
        <v>100</v>
      </c>
      <c r="AL37" s="12"/>
      <c r="AM37" s="12"/>
      <c r="AN37" s="13">
        <f t="shared" si="38"/>
        <v>100</v>
      </c>
      <c r="AO37" s="13"/>
      <c r="AP37" s="13" t="e">
        <f t="shared" si="13"/>
        <v>#DIV/0!</v>
      </c>
      <c r="AQ37" s="12"/>
      <c r="AR37" s="12"/>
      <c r="AS37" s="13" t="e">
        <f t="shared" si="62"/>
        <v>#DIV/0!</v>
      </c>
      <c r="AT37" s="12"/>
      <c r="AU37" s="12"/>
      <c r="AV37" s="13" t="e">
        <f t="shared" si="61"/>
        <v>#DIV/0!</v>
      </c>
      <c r="AW37" s="12"/>
      <c r="AX37" s="35">
        <f t="shared" si="16"/>
        <v>100</v>
      </c>
    </row>
    <row r="38" spans="1:51" x14ac:dyDescent="0.3">
      <c r="A38" s="20" t="s">
        <v>64</v>
      </c>
      <c r="B38" s="12"/>
      <c r="C38" s="12"/>
      <c r="D38" s="13" t="e">
        <f t="shared" si="1"/>
        <v>#DIV/0!</v>
      </c>
      <c r="E38" s="12">
        <v>11</v>
      </c>
      <c r="F38" s="12"/>
      <c r="G38" s="13">
        <f t="shared" si="2"/>
        <v>57.692307692307693</v>
      </c>
      <c r="H38" s="12"/>
      <c r="I38" s="12"/>
      <c r="J38" s="13">
        <f t="shared" si="3"/>
        <v>100</v>
      </c>
      <c r="K38" s="12"/>
      <c r="L38" s="12"/>
      <c r="M38" s="13" t="e">
        <f t="shared" si="53"/>
        <v>#DIV/0!</v>
      </c>
      <c r="N38" s="12">
        <v>12</v>
      </c>
      <c r="O38" s="12"/>
      <c r="P38" s="13">
        <f t="shared" si="54"/>
        <v>40</v>
      </c>
      <c r="Q38" s="12"/>
      <c r="R38" s="12"/>
      <c r="S38" s="13">
        <f t="shared" si="55"/>
        <v>100</v>
      </c>
      <c r="T38" s="12"/>
      <c r="U38" s="12"/>
      <c r="V38" s="13">
        <f t="shared" si="52"/>
        <v>100</v>
      </c>
      <c r="W38" s="12"/>
      <c r="X38" s="12"/>
      <c r="Y38" s="13">
        <f t="shared" si="56"/>
        <v>100</v>
      </c>
      <c r="Z38" s="12"/>
      <c r="AA38" s="12"/>
      <c r="AB38" s="13">
        <f t="shared" si="57"/>
        <v>100</v>
      </c>
      <c r="AC38" s="12"/>
      <c r="AD38" s="12"/>
      <c r="AE38" s="13">
        <f t="shared" si="58"/>
        <v>100</v>
      </c>
      <c r="AF38" s="12"/>
      <c r="AG38" s="12"/>
      <c r="AH38" s="13">
        <f t="shared" si="59"/>
        <v>100</v>
      </c>
      <c r="AI38" s="12"/>
      <c r="AJ38" s="12"/>
      <c r="AK38" s="13">
        <f t="shared" si="60"/>
        <v>100</v>
      </c>
      <c r="AL38" s="12"/>
      <c r="AM38" s="12"/>
      <c r="AN38" s="13">
        <f t="shared" si="38"/>
        <v>100</v>
      </c>
      <c r="AO38" s="13"/>
      <c r="AP38" s="13" t="e">
        <f t="shared" si="13"/>
        <v>#DIV/0!</v>
      </c>
      <c r="AQ38" s="12"/>
      <c r="AR38" s="12"/>
      <c r="AS38" s="13" t="e">
        <f t="shared" si="62"/>
        <v>#DIV/0!</v>
      </c>
      <c r="AT38" s="12"/>
      <c r="AU38" s="12"/>
      <c r="AV38" s="13" t="e">
        <f t="shared" si="61"/>
        <v>#DIV/0!</v>
      </c>
      <c r="AW38" s="12"/>
      <c r="AX38" s="35">
        <f t="shared" si="16"/>
        <v>100</v>
      </c>
      <c r="AY38">
        <v>97.69</v>
      </c>
    </row>
    <row r="39" spans="1:51" x14ac:dyDescent="0.3">
      <c r="A39" s="20"/>
      <c r="B39" s="12"/>
      <c r="C39" s="12"/>
      <c r="D39" s="13" t="e">
        <f t="shared" ref="D39:D40" si="63">100-(B39/B$4*100)+C39</f>
        <v>#DIV/0!</v>
      </c>
      <c r="E39" s="12"/>
      <c r="F39" s="12"/>
      <c r="G39" s="13">
        <f t="shared" si="2"/>
        <v>100</v>
      </c>
      <c r="H39" s="12"/>
      <c r="I39" s="12"/>
      <c r="J39" s="13">
        <f t="shared" si="3"/>
        <v>100</v>
      </c>
      <c r="K39" s="12"/>
      <c r="L39" s="12"/>
      <c r="M39" s="13" t="e">
        <f t="shared" si="53"/>
        <v>#DIV/0!</v>
      </c>
      <c r="N39" s="12"/>
      <c r="O39" s="12"/>
      <c r="P39" s="13">
        <f t="shared" si="54"/>
        <v>100</v>
      </c>
      <c r="Q39" s="12"/>
      <c r="R39" s="12"/>
      <c r="S39" s="13">
        <f t="shared" si="55"/>
        <v>100</v>
      </c>
      <c r="T39" s="12"/>
      <c r="U39" s="12"/>
      <c r="V39" s="13">
        <f t="shared" si="52"/>
        <v>100</v>
      </c>
      <c r="W39" s="12"/>
      <c r="X39" s="12"/>
      <c r="Y39" s="13">
        <f t="shared" si="56"/>
        <v>100</v>
      </c>
      <c r="Z39" s="12"/>
      <c r="AA39" s="12"/>
      <c r="AB39" s="13">
        <f t="shared" si="57"/>
        <v>100</v>
      </c>
      <c r="AC39" s="12"/>
      <c r="AD39" s="12"/>
      <c r="AE39" s="13">
        <f t="shared" si="58"/>
        <v>100</v>
      </c>
      <c r="AF39" s="12"/>
      <c r="AG39" s="12"/>
      <c r="AH39" s="13">
        <f t="shared" si="59"/>
        <v>100</v>
      </c>
      <c r="AI39" s="12"/>
      <c r="AJ39" s="12"/>
      <c r="AK39" s="13">
        <f t="shared" si="60"/>
        <v>100</v>
      </c>
      <c r="AL39" s="12"/>
      <c r="AM39" s="12"/>
      <c r="AN39" s="13">
        <f t="shared" si="38"/>
        <v>100</v>
      </c>
      <c r="AO39" s="13"/>
      <c r="AP39" s="13" t="e">
        <f t="shared" si="13"/>
        <v>#DIV/0!</v>
      </c>
      <c r="AQ39" s="12"/>
      <c r="AR39" s="12"/>
      <c r="AS39" s="13" t="e">
        <f t="shared" si="62"/>
        <v>#DIV/0!</v>
      </c>
      <c r="AT39" s="12"/>
      <c r="AU39" s="12"/>
      <c r="AV39" s="13" t="e">
        <f t="shared" si="61"/>
        <v>#DIV/0!</v>
      </c>
      <c r="AW39" s="12"/>
      <c r="AX39" s="35">
        <f t="shared" si="16"/>
        <v>100</v>
      </c>
    </row>
    <row r="40" spans="1:51" x14ac:dyDescent="0.3">
      <c r="A40" s="20"/>
      <c r="B40" s="12"/>
      <c r="C40" s="12"/>
      <c r="D40" s="13" t="e">
        <f t="shared" si="63"/>
        <v>#DIV/0!</v>
      </c>
      <c r="E40" s="12"/>
      <c r="F40" s="12"/>
      <c r="G40" s="13">
        <f t="shared" si="2"/>
        <v>100</v>
      </c>
      <c r="H40" s="12"/>
      <c r="I40" s="12"/>
      <c r="J40" s="13">
        <f t="shared" si="3"/>
        <v>100</v>
      </c>
      <c r="K40" s="12"/>
      <c r="L40" s="12"/>
      <c r="M40" s="13" t="e">
        <f t="shared" si="53"/>
        <v>#DIV/0!</v>
      </c>
      <c r="N40" s="12"/>
      <c r="O40" s="12"/>
      <c r="P40" s="13">
        <f t="shared" si="54"/>
        <v>100</v>
      </c>
      <c r="Q40" s="12"/>
      <c r="R40" s="12"/>
      <c r="S40" s="13">
        <f t="shared" si="55"/>
        <v>100</v>
      </c>
      <c r="T40" s="12"/>
      <c r="U40" s="12"/>
      <c r="V40" s="13">
        <f t="shared" si="52"/>
        <v>100</v>
      </c>
      <c r="W40" s="12"/>
      <c r="X40" s="12"/>
      <c r="Y40" s="13">
        <f t="shared" si="56"/>
        <v>100</v>
      </c>
      <c r="Z40" s="12"/>
      <c r="AA40" s="12"/>
      <c r="AB40" s="13">
        <f t="shared" si="57"/>
        <v>100</v>
      </c>
      <c r="AC40" s="12"/>
      <c r="AD40" s="12"/>
      <c r="AE40" s="13">
        <f t="shared" si="58"/>
        <v>100</v>
      </c>
      <c r="AF40" s="12"/>
      <c r="AG40" s="12"/>
      <c r="AH40" s="13">
        <f t="shared" si="59"/>
        <v>100</v>
      </c>
      <c r="AI40" s="12"/>
      <c r="AJ40" s="12"/>
      <c r="AK40" s="13">
        <f t="shared" si="60"/>
        <v>100</v>
      </c>
      <c r="AL40" s="12"/>
      <c r="AM40" s="12"/>
      <c r="AN40" s="13">
        <f t="shared" si="38"/>
        <v>100</v>
      </c>
      <c r="AO40" s="13"/>
      <c r="AP40" s="13" t="e">
        <f t="shared" si="13"/>
        <v>#DIV/0!</v>
      </c>
      <c r="AQ40" s="12"/>
      <c r="AR40" s="12"/>
      <c r="AS40" s="13" t="e">
        <f t="shared" si="62"/>
        <v>#DIV/0!</v>
      </c>
      <c r="AT40" s="12"/>
      <c r="AU40" s="12"/>
      <c r="AV40" s="13" t="e">
        <f t="shared" si="61"/>
        <v>#DIV/0!</v>
      </c>
      <c r="AW40" s="12"/>
      <c r="AX40" s="35">
        <f t="shared" si="16"/>
        <v>100</v>
      </c>
    </row>
    <row r="41" spans="1:51" x14ac:dyDescent="0.3">
      <c r="G41" s="11"/>
      <c r="AS41" s="11"/>
      <c r="AX41" s="35"/>
    </row>
    <row r="42" spans="1:51" x14ac:dyDescent="0.3">
      <c r="A42" s="5"/>
      <c r="G42" s="11"/>
      <c r="AS42" s="11"/>
      <c r="AX42" s="35"/>
    </row>
    <row r="43" spans="1:51" x14ac:dyDescent="0.3">
      <c r="G43" s="11"/>
      <c r="AS43" s="11"/>
      <c r="AX43" s="35"/>
    </row>
    <row r="44" spans="1:51" x14ac:dyDescent="0.3">
      <c r="G44" s="11"/>
      <c r="AS44" s="11"/>
    </row>
    <row r="45" spans="1:51" x14ac:dyDescent="0.3">
      <c r="G45" s="11"/>
    </row>
  </sheetData>
  <mergeCells count="32">
    <mergeCell ref="AW3:AX3"/>
    <mergeCell ref="AO3:AP3"/>
    <mergeCell ref="Q3:S3"/>
    <mergeCell ref="T3:V3"/>
    <mergeCell ref="W3:Y3"/>
    <mergeCell ref="Z3:AB3"/>
    <mergeCell ref="AF3:AH3"/>
    <mergeCell ref="AI3:AK3"/>
    <mergeCell ref="AT3:AV3"/>
    <mergeCell ref="B3:D3"/>
    <mergeCell ref="E3:G3"/>
    <mergeCell ref="H3:J3"/>
    <mergeCell ref="K3:M3"/>
    <mergeCell ref="AC3:AE3"/>
    <mergeCell ref="B4:D4"/>
    <mergeCell ref="E4:G4"/>
    <mergeCell ref="H4:J4"/>
    <mergeCell ref="K4:M4"/>
    <mergeCell ref="N4:P4"/>
    <mergeCell ref="AT4:AV4"/>
    <mergeCell ref="AF4:AH4"/>
    <mergeCell ref="AI4:AK4"/>
    <mergeCell ref="N3:P3"/>
    <mergeCell ref="AL3:AN3"/>
    <mergeCell ref="AQ3:AS3"/>
    <mergeCell ref="AL4:AN4"/>
    <mergeCell ref="AQ4:AS4"/>
    <mergeCell ref="Q4:S4"/>
    <mergeCell ref="T4:V4"/>
    <mergeCell ref="W4:Y4"/>
    <mergeCell ref="Z4:AB4"/>
    <mergeCell ref="AC4:A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0"/>
  <sheetViews>
    <sheetView workbookViewId="0">
      <selection activeCell="E9" sqref="E9"/>
    </sheetView>
  </sheetViews>
  <sheetFormatPr baseColWidth="10" defaultRowHeight="14.4" x14ac:dyDescent="0.3"/>
  <cols>
    <col min="1" max="1" width="18.44140625" customWidth="1"/>
  </cols>
  <sheetData>
    <row r="1" spans="1:2" x14ac:dyDescent="0.3">
      <c r="A1" s="12" t="s">
        <v>0</v>
      </c>
      <c r="B1" s="12" t="s">
        <v>4</v>
      </c>
    </row>
    <row r="2" spans="1:2" x14ac:dyDescent="0.3">
      <c r="A2" s="20" t="str">
        <f>Åpen!A6</f>
        <v>Øystein Løkse</v>
      </c>
      <c r="B2" s="12">
        <f>Åpen!AY6</f>
        <v>246.4</v>
      </c>
    </row>
    <row r="3" spans="1:2" x14ac:dyDescent="0.3">
      <c r="A3" s="20" t="str">
        <f>Åpen!A14</f>
        <v>Terje Korneliussen</v>
      </c>
      <c r="B3" s="12">
        <f>Åpen!AY14</f>
        <v>228.33</v>
      </c>
    </row>
    <row r="4" spans="1:2" x14ac:dyDescent="0.3">
      <c r="A4" s="20" t="str">
        <f>Åpen!A10</f>
        <v>Jøran Strømseth</v>
      </c>
      <c r="B4" s="12">
        <f>Åpen!AY10</f>
        <v>224.41</v>
      </c>
    </row>
    <row r="5" spans="1:2" x14ac:dyDescent="0.3">
      <c r="A5" s="20" t="str">
        <f>Åpen!A12</f>
        <v>Roger Jenssen</v>
      </c>
      <c r="B5" s="12">
        <f>Åpen!AY12</f>
        <v>202.68</v>
      </c>
    </row>
    <row r="6" spans="1:2" x14ac:dyDescent="0.3">
      <c r="A6" s="20" t="str">
        <f>Åpen!A30</f>
        <v>Kent Å Johnsen</v>
      </c>
      <c r="B6" s="12">
        <f>Åpen!AY30</f>
        <v>181.17</v>
      </c>
    </row>
    <row r="7" spans="1:2" x14ac:dyDescent="0.3">
      <c r="A7" s="20" t="str">
        <f>Åpen!A17</f>
        <v>Magnus J Løkse</v>
      </c>
      <c r="B7" s="12">
        <f>Åpen!AY17</f>
        <v>178.13</v>
      </c>
    </row>
    <row r="8" spans="1:2" x14ac:dyDescent="0.3">
      <c r="A8" s="20" t="str">
        <f>Åpen!A8</f>
        <v>torstein Simonsen</v>
      </c>
      <c r="B8" s="12">
        <f>Åpen!AY8</f>
        <v>172.08</v>
      </c>
    </row>
    <row r="9" spans="1:2" x14ac:dyDescent="0.3">
      <c r="A9" s="20" t="str">
        <f>Åpen!A7</f>
        <v>Pål Aasvang</v>
      </c>
      <c r="B9" s="12">
        <f>Åpen!AY7</f>
        <v>162.47</v>
      </c>
    </row>
    <row r="10" spans="1:2" x14ac:dyDescent="0.3">
      <c r="A10" s="20" t="str">
        <f>Åpen!A29</f>
        <v>Cato G Jenssen</v>
      </c>
      <c r="B10" s="12">
        <f>Åpen!AY29</f>
        <v>154.76</v>
      </c>
    </row>
    <row r="11" spans="1:2" x14ac:dyDescent="0.3">
      <c r="A11" s="20" t="str">
        <f>Åpen!A20</f>
        <v>Krister Kvien</v>
      </c>
      <c r="B11" s="12">
        <f>Åpen!AY20</f>
        <v>118.43</v>
      </c>
    </row>
    <row r="12" spans="1:2" x14ac:dyDescent="0.3">
      <c r="A12" s="20" t="str">
        <f>Åpen!A22</f>
        <v xml:space="preserve">Jon Kristian </v>
      </c>
      <c r="B12" s="12">
        <f>Åpen!AY22</f>
        <v>112.21</v>
      </c>
    </row>
    <row r="13" spans="1:2" x14ac:dyDescent="0.3">
      <c r="A13" s="20" t="str">
        <f>Åpen!A11</f>
        <v>Børge G Hansen</v>
      </c>
      <c r="B13" s="12">
        <f>Åpen!AY11</f>
        <v>108.85</v>
      </c>
    </row>
    <row r="14" spans="1:2" x14ac:dyDescent="0.3">
      <c r="A14" s="20" t="str">
        <f>Åpen!A15</f>
        <v>Thomas Krey</v>
      </c>
      <c r="B14" s="12">
        <f>Åpen!AY15</f>
        <v>101.52</v>
      </c>
    </row>
    <row r="15" spans="1:2" x14ac:dyDescent="0.3">
      <c r="A15" s="20" t="str">
        <f>Åpen!A38</f>
        <v>Odd Martin Mikalsen</v>
      </c>
      <c r="B15" s="12">
        <f>Åpen!AY38</f>
        <v>97.69</v>
      </c>
    </row>
    <row r="16" spans="1:2" x14ac:dyDescent="0.3">
      <c r="A16" s="20" t="str">
        <f>Åpen!A24</f>
        <v>Reidar Dahlberg</v>
      </c>
      <c r="B16" s="12">
        <f>Åpen!AY24</f>
        <v>96.85</v>
      </c>
    </row>
    <row r="17" spans="1:2" x14ac:dyDescent="0.3">
      <c r="A17" s="20" t="str">
        <f>Åpen!A34</f>
        <v>Sigve Bjørnsen</v>
      </c>
      <c r="B17" s="12">
        <f>Åpen!AY34</f>
        <v>96.54</v>
      </c>
    </row>
    <row r="18" spans="1:2" x14ac:dyDescent="0.3">
      <c r="A18" s="20" t="str">
        <f>Åpen!A23</f>
        <v>Håvar Wang</v>
      </c>
      <c r="B18" s="12">
        <f>Åpen!AY23</f>
        <v>79.680000000000007</v>
      </c>
    </row>
    <row r="19" spans="1:2" x14ac:dyDescent="0.3">
      <c r="A19" s="20" t="str">
        <f>Åpen!A28</f>
        <v>Tom A Mikalsen</v>
      </c>
      <c r="B19" s="12">
        <f>Åpen!AY28</f>
        <v>72.41</v>
      </c>
    </row>
    <row r="20" spans="1:2" x14ac:dyDescent="0.3">
      <c r="A20" s="20" t="str">
        <f>Åpen!A13</f>
        <v>Trond A Pedersen</v>
      </c>
      <c r="B20" s="12">
        <f>Åpen!AY13</f>
        <v>72.22</v>
      </c>
    </row>
    <row r="21" spans="1:2" x14ac:dyDescent="0.3">
      <c r="A21" s="20" t="str">
        <f>Åpen!A25</f>
        <v>Sten Rune Furuly</v>
      </c>
      <c r="B21" s="12">
        <f>Åpen!AY25</f>
        <v>46.67</v>
      </c>
    </row>
    <row r="22" spans="1:2" x14ac:dyDescent="0.3">
      <c r="A22" s="20" t="str">
        <f>Åpen!A16</f>
        <v>Tommy Berteussen</v>
      </c>
      <c r="B22" s="12">
        <f>Åpen!AY16</f>
        <v>40.69</v>
      </c>
    </row>
    <row r="23" spans="1:2" x14ac:dyDescent="0.3">
      <c r="A23" s="20" t="str">
        <f>Åpen!A31</f>
        <v>Anstein Skjønsberg</v>
      </c>
      <c r="B23" s="12">
        <f>Åpen!AY31</f>
        <v>36.36</v>
      </c>
    </row>
    <row r="24" spans="1:2" x14ac:dyDescent="0.3">
      <c r="A24" s="20" t="str">
        <f>Åpen!A21</f>
        <v>Kristian Lakselv</v>
      </c>
      <c r="B24" s="12">
        <f>Åpen!AY21</f>
        <v>11.54</v>
      </c>
    </row>
    <row r="25" spans="1:2" x14ac:dyDescent="0.3">
      <c r="A25" s="5"/>
    </row>
    <row r="26" spans="1:2" x14ac:dyDescent="0.3">
      <c r="A26" s="5"/>
    </row>
    <row r="27" spans="1:2" x14ac:dyDescent="0.3">
      <c r="A27" s="5"/>
    </row>
    <row r="28" spans="1:2" x14ac:dyDescent="0.3">
      <c r="A28" s="5"/>
    </row>
    <row r="29" spans="1:2" x14ac:dyDescent="0.3">
      <c r="A29" s="5"/>
    </row>
    <row r="30" spans="1:2" x14ac:dyDescent="0.3">
      <c r="A30" s="5"/>
    </row>
    <row r="31" spans="1:2" x14ac:dyDescent="0.3">
      <c r="A31" s="5"/>
    </row>
    <row r="32" spans="1:2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</sheetData>
  <sortState xmlns:xlrd2="http://schemas.microsoft.com/office/spreadsheetml/2017/richdata2" ref="A2:B40">
    <sortCondition descending="1" ref="B1" customList="total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0"/>
  <sheetViews>
    <sheetView topLeftCell="F1" zoomScale="80" zoomScaleNormal="80" workbookViewId="0">
      <selection activeCell="AS22" sqref="AS22"/>
    </sheetView>
  </sheetViews>
  <sheetFormatPr baseColWidth="10" defaultRowHeight="14.4" x14ac:dyDescent="0.3"/>
  <cols>
    <col min="1" max="1" width="17" customWidth="1"/>
    <col min="2" max="2" width="4.77734375" customWidth="1"/>
    <col min="3" max="3" width="0.44140625" customWidth="1"/>
    <col min="4" max="5" width="5.77734375" customWidth="1"/>
    <col min="6" max="6" width="0.5546875" customWidth="1"/>
    <col min="7" max="8" width="5.77734375" customWidth="1"/>
    <col min="9" max="9" width="0.5546875" customWidth="1"/>
    <col min="10" max="11" width="5.77734375" customWidth="1"/>
    <col min="12" max="12" width="0.77734375" customWidth="1"/>
    <col min="13" max="14" width="5.77734375" customWidth="1"/>
    <col min="15" max="15" width="0.77734375" customWidth="1"/>
    <col min="16" max="17" width="5.77734375" customWidth="1"/>
    <col min="18" max="18" width="1.5546875" customWidth="1"/>
    <col min="19" max="20" width="5.77734375" customWidth="1"/>
    <col min="21" max="21" width="1.44140625" customWidth="1"/>
    <col min="22" max="23" width="5.77734375" customWidth="1"/>
    <col min="24" max="24" width="1" customWidth="1"/>
    <col min="25" max="26" width="5.77734375" customWidth="1"/>
    <col min="27" max="27" width="1.5546875" customWidth="1"/>
    <col min="28" max="29" width="5.77734375" customWidth="1"/>
    <col min="30" max="30" width="1.21875" customWidth="1"/>
    <col min="31" max="31" width="5.77734375" customWidth="1"/>
    <col min="32" max="32" width="3.77734375" customWidth="1"/>
    <col min="33" max="33" width="0.77734375" customWidth="1"/>
    <col min="34" max="34" width="5.5546875" customWidth="1"/>
    <col min="35" max="35" width="5.77734375" customWidth="1"/>
    <col min="36" max="36" width="1.5546875" customWidth="1"/>
    <col min="37" max="37" width="5.77734375" customWidth="1"/>
    <col min="38" max="38" width="6.44140625" customWidth="1"/>
    <col min="39" max="39" width="6.21875" customWidth="1"/>
    <col min="40" max="40" width="7.44140625" customWidth="1"/>
    <col min="41" max="41" width="5.77734375" customWidth="1"/>
    <col min="42" max="42" width="13.5546875" customWidth="1"/>
    <col min="43" max="43" width="14.77734375" customWidth="1"/>
    <col min="44" max="44" width="11.44140625" customWidth="1"/>
  </cols>
  <sheetData>
    <row r="1" spans="1:45" x14ac:dyDescent="0.3">
      <c r="A1">
        <v>2015</v>
      </c>
    </row>
    <row r="3" spans="1:45" x14ac:dyDescent="0.3">
      <c r="B3" s="41" t="s">
        <v>12</v>
      </c>
      <c r="C3" s="42"/>
      <c r="D3" s="43"/>
      <c r="E3" s="41" t="s">
        <v>14</v>
      </c>
      <c r="F3" s="42"/>
      <c r="G3" s="43"/>
      <c r="H3" s="41" t="s">
        <v>10</v>
      </c>
      <c r="I3" s="42"/>
      <c r="J3" s="43"/>
      <c r="K3" s="41" t="s">
        <v>11</v>
      </c>
      <c r="L3" s="42"/>
      <c r="M3" s="43"/>
      <c r="N3" s="41" t="s">
        <v>48</v>
      </c>
      <c r="O3" s="42"/>
      <c r="P3" s="43"/>
      <c r="Q3" s="41" t="s">
        <v>15</v>
      </c>
      <c r="R3" s="42"/>
      <c r="S3" s="43"/>
      <c r="T3" s="41" t="s">
        <v>12</v>
      </c>
      <c r="U3" s="42"/>
      <c r="V3" s="43"/>
      <c r="W3" s="41" t="s">
        <v>57</v>
      </c>
      <c r="X3" s="42"/>
      <c r="Y3" s="43"/>
      <c r="Z3" s="41"/>
      <c r="AA3" s="42"/>
      <c r="AB3" s="43"/>
      <c r="AC3" s="41" t="s">
        <v>15</v>
      </c>
      <c r="AD3" s="42"/>
      <c r="AE3" s="43"/>
      <c r="AF3" s="41" t="s">
        <v>69</v>
      </c>
      <c r="AG3" s="42"/>
      <c r="AH3" s="43"/>
      <c r="AI3" s="41" t="s">
        <v>11</v>
      </c>
      <c r="AJ3" s="42"/>
      <c r="AK3" s="43"/>
      <c r="AL3" s="44" t="s">
        <v>10</v>
      </c>
      <c r="AM3" s="46"/>
      <c r="AN3" s="44" t="s">
        <v>13</v>
      </c>
      <c r="AO3" s="46"/>
      <c r="AP3" s="12" t="s">
        <v>84</v>
      </c>
      <c r="AQ3" s="12" t="s">
        <v>86</v>
      </c>
      <c r="AR3" s="12" t="s">
        <v>87</v>
      </c>
      <c r="AS3" s="12" t="s">
        <v>4</v>
      </c>
    </row>
    <row r="4" spans="1:45" ht="16.05" customHeight="1" x14ac:dyDescent="0.3">
      <c r="A4" s="1" t="s">
        <v>1</v>
      </c>
      <c r="B4" s="39"/>
      <c r="C4" s="38"/>
      <c r="D4" s="40"/>
      <c r="E4" s="39">
        <v>13</v>
      </c>
      <c r="F4" s="38"/>
      <c r="G4" s="40"/>
      <c r="H4" s="39">
        <v>16</v>
      </c>
      <c r="I4" s="38"/>
      <c r="J4" s="40"/>
      <c r="K4" s="39"/>
      <c r="L4" s="38"/>
      <c r="M4" s="40"/>
      <c r="N4" s="39"/>
      <c r="O4" s="38"/>
      <c r="P4" s="40"/>
      <c r="Q4" s="39">
        <v>11</v>
      </c>
      <c r="R4" s="38"/>
      <c r="S4" s="40"/>
      <c r="T4" s="39">
        <v>11</v>
      </c>
      <c r="U4" s="38"/>
      <c r="V4" s="40"/>
      <c r="W4" s="39">
        <v>7</v>
      </c>
      <c r="X4" s="38"/>
      <c r="Y4" s="40"/>
      <c r="Z4" s="39"/>
      <c r="AA4" s="38"/>
      <c r="AB4" s="40"/>
      <c r="AC4" s="39">
        <v>3</v>
      </c>
      <c r="AD4" s="38"/>
      <c r="AE4" s="40"/>
      <c r="AF4" s="39">
        <v>15</v>
      </c>
      <c r="AG4" s="38"/>
      <c r="AH4" s="40"/>
      <c r="AI4" s="39"/>
      <c r="AJ4" s="38"/>
      <c r="AK4" s="40"/>
      <c r="AL4" s="39">
        <v>5</v>
      </c>
      <c r="AM4" s="40"/>
      <c r="AN4" s="39">
        <v>11</v>
      </c>
      <c r="AO4" s="40"/>
      <c r="AP4" s="36">
        <v>65</v>
      </c>
      <c r="AQ4" s="12">
        <v>19</v>
      </c>
      <c r="AR4" s="12">
        <v>14</v>
      </c>
      <c r="AS4" s="12"/>
    </row>
    <row r="5" spans="1:45" ht="18.600000000000001" customHeight="1" x14ac:dyDescent="0.3">
      <c r="A5" s="2" t="s">
        <v>0</v>
      </c>
      <c r="B5" s="6" t="s">
        <v>5</v>
      </c>
      <c r="C5" s="7" t="s">
        <v>3</v>
      </c>
      <c r="D5" s="8" t="s">
        <v>2</v>
      </c>
      <c r="E5" s="6" t="s">
        <v>5</v>
      </c>
      <c r="F5" s="7" t="s">
        <v>3</v>
      </c>
      <c r="G5" s="8" t="s">
        <v>2</v>
      </c>
      <c r="H5" s="6" t="s">
        <v>5</v>
      </c>
      <c r="I5" s="7" t="s">
        <v>3</v>
      </c>
      <c r="J5" s="8" t="s">
        <v>2</v>
      </c>
      <c r="K5" s="6" t="s">
        <v>5</v>
      </c>
      <c r="L5" s="7" t="s">
        <v>3</v>
      </c>
      <c r="M5" s="8" t="s">
        <v>2</v>
      </c>
      <c r="N5" s="6" t="s">
        <v>5</v>
      </c>
      <c r="O5" s="7" t="s">
        <v>3</v>
      </c>
      <c r="P5" s="8" t="s">
        <v>2</v>
      </c>
      <c r="Q5" s="6" t="s">
        <v>5</v>
      </c>
      <c r="R5" s="7" t="s">
        <v>3</v>
      </c>
      <c r="S5" s="8" t="s">
        <v>2</v>
      </c>
      <c r="T5" s="6" t="s">
        <v>5</v>
      </c>
      <c r="U5" s="7" t="s">
        <v>3</v>
      </c>
      <c r="V5" s="8" t="s">
        <v>2</v>
      </c>
      <c r="W5" s="6" t="s">
        <v>5</v>
      </c>
      <c r="X5" s="7" t="s">
        <v>3</v>
      </c>
      <c r="Y5" s="8" t="s">
        <v>2</v>
      </c>
      <c r="Z5" s="6" t="s">
        <v>5</v>
      </c>
      <c r="AA5" s="7" t="s">
        <v>3</v>
      </c>
      <c r="AB5" s="8">
        <v>3</v>
      </c>
      <c r="AC5" s="6" t="s">
        <v>5</v>
      </c>
      <c r="AD5" s="7" t="s">
        <v>3</v>
      </c>
      <c r="AE5" s="8" t="s">
        <v>2</v>
      </c>
      <c r="AF5" s="6" t="s">
        <v>5</v>
      </c>
      <c r="AG5" s="7" t="s">
        <v>3</v>
      </c>
      <c r="AH5" s="8" t="s">
        <v>2</v>
      </c>
      <c r="AI5" s="6" t="s">
        <v>5</v>
      </c>
      <c r="AJ5" s="7" t="s">
        <v>3</v>
      </c>
      <c r="AK5" s="8" t="s">
        <v>2</v>
      </c>
      <c r="AL5" s="14"/>
      <c r="AM5" s="15"/>
      <c r="AN5" s="14"/>
      <c r="AO5" s="15"/>
      <c r="AP5" s="12"/>
      <c r="AQ5" s="12"/>
      <c r="AR5" s="12"/>
      <c r="AS5" s="12"/>
    </row>
    <row r="6" spans="1:45" x14ac:dyDescent="0.3">
      <c r="A6" t="s">
        <v>46</v>
      </c>
      <c r="B6" s="3"/>
      <c r="C6" s="4"/>
      <c r="D6" s="11" t="e">
        <f>100-(B6/B$4*100)+C6</f>
        <v>#DIV/0!</v>
      </c>
      <c r="E6" s="3"/>
      <c r="F6" s="4"/>
      <c r="G6" s="11">
        <f>100-(E6/E$4*100)+F6</f>
        <v>100</v>
      </c>
      <c r="H6" s="3"/>
      <c r="I6" s="4"/>
      <c r="J6" s="11">
        <f>100-(H6/H$4*100)+I6</f>
        <v>100</v>
      </c>
      <c r="K6" s="3"/>
      <c r="L6" s="4"/>
      <c r="M6" s="11" t="e">
        <f>100-(K6/K$4*100)+L6</f>
        <v>#DIV/0!</v>
      </c>
      <c r="N6" s="3"/>
      <c r="O6" s="4"/>
      <c r="P6" s="11" t="e">
        <f>100-(N6/N$4*100)+O6</f>
        <v>#DIV/0!</v>
      </c>
      <c r="Q6" s="3">
        <v>1</v>
      </c>
      <c r="R6" s="4"/>
      <c r="S6" s="11">
        <f>100-(Q6/Q$4*100)+R6</f>
        <v>90.909090909090907</v>
      </c>
      <c r="T6" s="3"/>
      <c r="U6" s="4"/>
      <c r="V6" s="11">
        <f>100-(T6/T$4*100)+U6</f>
        <v>100</v>
      </c>
      <c r="W6" s="3"/>
      <c r="X6" s="4"/>
      <c r="Y6" s="11">
        <f>100-(W6/W$4*100)+X6</f>
        <v>100</v>
      </c>
      <c r="Z6" s="3"/>
      <c r="AA6" s="4"/>
      <c r="AB6" s="11" t="e">
        <f>100-(Z6/Z$4*100)+AA6</f>
        <v>#DIV/0!</v>
      </c>
      <c r="AC6" s="3"/>
      <c r="AD6" s="4"/>
      <c r="AE6" s="11">
        <f>100-(AC6/AC$4*100)+AD6</f>
        <v>100</v>
      </c>
      <c r="AF6" s="3"/>
      <c r="AG6" s="4"/>
      <c r="AH6" s="11">
        <f>100-(AF6/AF$4*100)+AG6</f>
        <v>100</v>
      </c>
      <c r="AI6" s="3"/>
      <c r="AJ6" s="4"/>
      <c r="AK6" s="11" t="e">
        <f>100-(AI6/AI$4*100)+AJ6</f>
        <v>#DIV/0!</v>
      </c>
      <c r="AL6" s="14">
        <v>2</v>
      </c>
      <c r="AM6" s="11">
        <f>100-(AL6/AL$4*100)+AL6</f>
        <v>62</v>
      </c>
      <c r="AN6" s="14"/>
      <c r="AO6" s="11">
        <f>100-(AN6/AN$4*100)</f>
        <v>100</v>
      </c>
      <c r="AP6" s="12"/>
      <c r="AQ6" s="12"/>
      <c r="AR6" s="12"/>
      <c r="AS6" s="12">
        <v>152.91</v>
      </c>
    </row>
    <row r="7" spans="1:45" x14ac:dyDescent="0.3">
      <c r="A7" t="s">
        <v>35</v>
      </c>
      <c r="B7" s="3"/>
      <c r="C7" s="4"/>
      <c r="D7" s="11" t="e">
        <f t="shared" ref="D7:D15" si="0">100-(B7/B$4*100)+C7</f>
        <v>#DIV/0!</v>
      </c>
      <c r="E7" s="3">
        <v>7</v>
      </c>
      <c r="F7" s="4"/>
      <c r="G7" s="11">
        <f t="shared" ref="G7:G16" si="1">100-(E7/E$4*100)+F7</f>
        <v>46.153846153846153</v>
      </c>
      <c r="H7" s="3">
        <v>11</v>
      </c>
      <c r="I7" s="4"/>
      <c r="J7" s="11">
        <f t="shared" ref="J7:J16" si="2">100-(H7/H$4*100)+I7</f>
        <v>31.25</v>
      </c>
      <c r="K7" s="3"/>
      <c r="L7" s="4"/>
      <c r="M7" s="11" t="e">
        <f t="shared" ref="M7:M15" si="3">100-(K7/K$4*100)+L7</f>
        <v>#DIV/0!</v>
      </c>
      <c r="N7" s="3"/>
      <c r="O7" s="4"/>
      <c r="P7" s="11" t="e">
        <f t="shared" ref="P7:P15" si="4">100-(N7/N$4*100)+O7</f>
        <v>#DIV/0!</v>
      </c>
      <c r="Q7" s="3">
        <v>9</v>
      </c>
      <c r="R7" s="4"/>
      <c r="S7" s="11">
        <f t="shared" ref="S7:S16" si="5">100-(Q7/Q$4*100)+R7</f>
        <v>18.181818181818173</v>
      </c>
      <c r="T7" s="3"/>
      <c r="U7" s="4"/>
      <c r="V7" s="11">
        <f t="shared" ref="V7:V15" si="6">100-(T7/T$4*100)+U7</f>
        <v>100</v>
      </c>
      <c r="W7" s="3"/>
      <c r="X7" s="4"/>
      <c r="Y7" s="11">
        <f t="shared" ref="Y7:Y15" si="7">100-(W7/W$4*100)+X7</f>
        <v>100</v>
      </c>
      <c r="Z7" s="3"/>
      <c r="AA7" s="4"/>
      <c r="AB7" s="11" t="e">
        <f t="shared" ref="AB7:AB15" si="8">100-(Z7/Z$4*100)+AA7</f>
        <v>#DIV/0!</v>
      </c>
      <c r="AC7" s="3"/>
      <c r="AD7" s="4"/>
      <c r="AE7" s="11">
        <f t="shared" ref="AE7:AE15" si="9">100-(AC7/AC$4*100)+AD7</f>
        <v>100</v>
      </c>
      <c r="AF7" s="3">
        <v>12</v>
      </c>
      <c r="AG7" s="4"/>
      <c r="AH7" s="11">
        <f t="shared" ref="AH7:AH16" si="10">100-(AF7/AF$4*100)+AG7</f>
        <v>20</v>
      </c>
      <c r="AI7" s="3"/>
      <c r="AJ7" s="4"/>
      <c r="AK7" s="11" t="e">
        <f t="shared" ref="AK7:AK15" si="11">100-(AI7/AI$4*100)+AJ7</f>
        <v>#DIV/0!</v>
      </c>
      <c r="AL7" s="14"/>
      <c r="AM7" s="11">
        <f t="shared" ref="AM7:AM15" si="12">100-(AL7/AL$4*100)+AL7</f>
        <v>100</v>
      </c>
      <c r="AN7" s="14"/>
      <c r="AO7" s="11">
        <f t="shared" ref="AO7:AO16" si="13">100-(AN7/AN$4*100)</f>
        <v>100</v>
      </c>
      <c r="AP7" s="12"/>
      <c r="AQ7" s="12"/>
      <c r="AR7" s="12"/>
      <c r="AS7" s="12">
        <v>97.4</v>
      </c>
    </row>
    <row r="8" spans="1:45" x14ac:dyDescent="0.3">
      <c r="A8" t="s">
        <v>36</v>
      </c>
      <c r="B8" s="3"/>
      <c r="C8" s="4"/>
      <c r="D8" s="11" t="e">
        <f t="shared" si="0"/>
        <v>#DIV/0!</v>
      </c>
      <c r="E8" s="3">
        <v>10</v>
      </c>
      <c r="F8" s="4"/>
      <c r="G8" s="11">
        <f t="shared" si="1"/>
        <v>23.076923076923066</v>
      </c>
      <c r="H8" s="3">
        <v>8</v>
      </c>
      <c r="I8" s="4"/>
      <c r="J8" s="11">
        <f t="shared" si="2"/>
        <v>50</v>
      </c>
      <c r="K8" s="3"/>
      <c r="L8" s="4"/>
      <c r="M8" s="11" t="e">
        <f t="shared" si="3"/>
        <v>#DIV/0!</v>
      </c>
      <c r="N8" s="3"/>
      <c r="O8" s="4"/>
      <c r="P8" s="11" t="e">
        <f t="shared" si="4"/>
        <v>#DIV/0!</v>
      </c>
      <c r="Q8" s="3"/>
      <c r="R8" s="4"/>
      <c r="S8" s="11">
        <f t="shared" si="5"/>
        <v>100</v>
      </c>
      <c r="T8" s="3"/>
      <c r="U8" s="4"/>
      <c r="V8" s="11">
        <f t="shared" si="6"/>
        <v>100</v>
      </c>
      <c r="W8" s="3">
        <v>3</v>
      </c>
      <c r="X8" s="4"/>
      <c r="Y8" s="11">
        <f t="shared" si="7"/>
        <v>57.142857142857146</v>
      </c>
      <c r="Z8" s="3"/>
      <c r="AA8" s="4"/>
      <c r="AB8" s="11" t="e">
        <f t="shared" si="8"/>
        <v>#DIV/0!</v>
      </c>
      <c r="AC8" s="3">
        <v>3</v>
      </c>
      <c r="AD8" s="4"/>
      <c r="AE8" s="11">
        <f t="shared" si="9"/>
        <v>0</v>
      </c>
      <c r="AF8" s="3">
        <v>7</v>
      </c>
      <c r="AG8" s="4"/>
      <c r="AH8" s="11">
        <f t="shared" si="10"/>
        <v>53.333333333333336</v>
      </c>
      <c r="AI8" s="3"/>
      <c r="AJ8" s="4"/>
      <c r="AK8" s="11" t="e">
        <f t="shared" si="11"/>
        <v>#DIV/0!</v>
      </c>
      <c r="AL8" s="14"/>
      <c r="AM8" s="11">
        <f t="shared" si="12"/>
        <v>100</v>
      </c>
      <c r="AN8" s="14"/>
      <c r="AO8" s="11">
        <f t="shared" si="13"/>
        <v>100</v>
      </c>
      <c r="AP8" s="12"/>
      <c r="AQ8" s="12"/>
      <c r="AR8" s="12"/>
      <c r="AS8" s="12">
        <v>160.47</v>
      </c>
    </row>
    <row r="9" spans="1:45" x14ac:dyDescent="0.3">
      <c r="A9" t="s">
        <v>47</v>
      </c>
      <c r="B9" s="3"/>
      <c r="C9" s="4"/>
      <c r="D9" s="11" t="e">
        <f t="shared" si="0"/>
        <v>#DIV/0!</v>
      </c>
      <c r="E9" s="3">
        <v>2</v>
      </c>
      <c r="F9" s="4"/>
      <c r="G9" s="11">
        <f t="shared" si="1"/>
        <v>84.615384615384613</v>
      </c>
      <c r="H9" s="3">
        <v>6</v>
      </c>
      <c r="I9" s="4"/>
      <c r="J9" s="11">
        <f t="shared" si="2"/>
        <v>62.5</v>
      </c>
      <c r="K9" s="3"/>
      <c r="L9" s="4"/>
      <c r="M9" s="11" t="e">
        <f t="shared" si="3"/>
        <v>#DIV/0!</v>
      </c>
      <c r="N9" s="3"/>
      <c r="O9" s="4"/>
      <c r="P9" s="11" t="e">
        <f t="shared" si="4"/>
        <v>#DIV/0!</v>
      </c>
      <c r="Q9" s="3"/>
      <c r="R9" s="4"/>
      <c r="S9" s="11">
        <f t="shared" si="5"/>
        <v>100</v>
      </c>
      <c r="T9" s="3">
        <v>3</v>
      </c>
      <c r="U9" s="4"/>
      <c r="V9" s="11">
        <f t="shared" si="6"/>
        <v>72.727272727272734</v>
      </c>
      <c r="W9" s="3"/>
      <c r="X9" s="4"/>
      <c r="Y9" s="11">
        <f t="shared" si="7"/>
        <v>100</v>
      </c>
      <c r="Z9" s="3"/>
      <c r="AA9" s="4"/>
      <c r="AB9" s="11" t="e">
        <f t="shared" si="8"/>
        <v>#DIV/0!</v>
      </c>
      <c r="AC9" s="3"/>
      <c r="AD9" s="4"/>
      <c r="AE9" s="11">
        <f t="shared" si="9"/>
        <v>100</v>
      </c>
      <c r="AF9" s="3"/>
      <c r="AG9" s="4"/>
      <c r="AH9" s="11">
        <f t="shared" si="10"/>
        <v>100</v>
      </c>
      <c r="AI9" s="3"/>
      <c r="AJ9" s="4"/>
      <c r="AK9" s="11" t="e">
        <f t="shared" si="11"/>
        <v>#DIV/0!</v>
      </c>
      <c r="AL9" s="14"/>
      <c r="AM9" s="11">
        <f t="shared" si="12"/>
        <v>100</v>
      </c>
      <c r="AN9" s="14"/>
      <c r="AO9" s="11">
        <f t="shared" si="13"/>
        <v>100</v>
      </c>
      <c r="AP9" s="12"/>
      <c r="AQ9" s="12"/>
      <c r="AR9" s="12"/>
      <c r="AS9" s="12">
        <v>219.85</v>
      </c>
    </row>
    <row r="10" spans="1:45" x14ac:dyDescent="0.3">
      <c r="A10" t="s">
        <v>37</v>
      </c>
      <c r="B10" s="3"/>
      <c r="C10" s="4"/>
      <c r="D10" s="11" t="e">
        <f t="shared" si="0"/>
        <v>#DIV/0!</v>
      </c>
      <c r="E10" s="3"/>
      <c r="F10" s="4"/>
      <c r="G10" s="11">
        <f t="shared" si="1"/>
        <v>100</v>
      </c>
      <c r="H10" s="3"/>
      <c r="I10" s="4"/>
      <c r="J10" s="11">
        <f t="shared" si="2"/>
        <v>100</v>
      </c>
      <c r="K10" s="3"/>
      <c r="L10" s="4"/>
      <c r="M10" s="11" t="e">
        <f t="shared" si="3"/>
        <v>#DIV/0!</v>
      </c>
      <c r="N10" s="3"/>
      <c r="O10" s="4"/>
      <c r="P10" s="11" t="e">
        <f t="shared" si="4"/>
        <v>#DIV/0!</v>
      </c>
      <c r="Q10" s="3"/>
      <c r="R10" s="4"/>
      <c r="S10" s="11">
        <f t="shared" si="5"/>
        <v>100</v>
      </c>
      <c r="T10" s="3"/>
      <c r="U10" s="4"/>
      <c r="V10" s="11">
        <f t="shared" si="6"/>
        <v>100</v>
      </c>
      <c r="W10" s="3"/>
      <c r="X10" s="4"/>
      <c r="Y10" s="11">
        <f t="shared" si="7"/>
        <v>100</v>
      </c>
      <c r="Z10" s="3"/>
      <c r="AA10" s="4"/>
      <c r="AB10" s="11" t="e">
        <f t="shared" si="8"/>
        <v>#DIV/0!</v>
      </c>
      <c r="AC10" s="3"/>
      <c r="AD10" s="4"/>
      <c r="AE10" s="11">
        <f t="shared" si="9"/>
        <v>100</v>
      </c>
      <c r="AF10" s="3"/>
      <c r="AG10" s="4"/>
      <c r="AH10" s="11">
        <f t="shared" si="10"/>
        <v>100</v>
      </c>
      <c r="AI10" s="3"/>
      <c r="AJ10" s="4"/>
      <c r="AK10" s="11" t="e">
        <f t="shared" si="11"/>
        <v>#DIV/0!</v>
      </c>
      <c r="AL10" s="14"/>
      <c r="AM10" s="11">
        <f t="shared" si="12"/>
        <v>100</v>
      </c>
      <c r="AN10" s="14"/>
      <c r="AO10" s="11">
        <f t="shared" si="13"/>
        <v>100</v>
      </c>
      <c r="AP10" s="12"/>
      <c r="AQ10" s="12"/>
      <c r="AR10" s="12"/>
      <c r="AS10" s="12"/>
    </row>
    <row r="11" spans="1:45" x14ac:dyDescent="0.3">
      <c r="A11" t="s">
        <v>45</v>
      </c>
      <c r="B11" s="3"/>
      <c r="C11" s="4"/>
      <c r="D11" s="11" t="e">
        <f t="shared" si="0"/>
        <v>#DIV/0!</v>
      </c>
      <c r="E11" s="3">
        <v>9</v>
      </c>
      <c r="F11" s="4"/>
      <c r="G11" s="11">
        <f t="shared" si="1"/>
        <v>30.769230769230774</v>
      </c>
      <c r="H11" s="3">
        <v>15</v>
      </c>
      <c r="I11" s="4"/>
      <c r="J11" s="11">
        <f t="shared" si="2"/>
        <v>6.25</v>
      </c>
      <c r="K11" s="3"/>
      <c r="L11" s="4"/>
      <c r="M11" s="11" t="e">
        <f t="shared" si="3"/>
        <v>#DIV/0!</v>
      </c>
      <c r="N11" s="3"/>
      <c r="O11" s="4"/>
      <c r="P11" s="11" t="e">
        <f t="shared" si="4"/>
        <v>#DIV/0!</v>
      </c>
      <c r="Q11" s="3">
        <v>10</v>
      </c>
      <c r="R11" s="4"/>
      <c r="S11" s="11">
        <f t="shared" si="5"/>
        <v>9.0909090909090935</v>
      </c>
      <c r="T11" s="3"/>
      <c r="U11" s="4"/>
      <c r="V11" s="11">
        <f t="shared" si="6"/>
        <v>100</v>
      </c>
      <c r="W11" s="3"/>
      <c r="X11" s="4"/>
      <c r="Y11" s="11">
        <f t="shared" si="7"/>
        <v>100</v>
      </c>
      <c r="Z11" s="3"/>
      <c r="AA11" s="4"/>
      <c r="AB11" s="11" t="e">
        <f t="shared" si="8"/>
        <v>#DIV/0!</v>
      </c>
      <c r="AC11" s="3"/>
      <c r="AD11" s="4"/>
      <c r="AE11" s="11">
        <f t="shared" si="9"/>
        <v>100</v>
      </c>
      <c r="AF11" s="3">
        <v>14</v>
      </c>
      <c r="AG11" s="4"/>
      <c r="AH11" s="11">
        <f t="shared" si="10"/>
        <v>6.6666666666666714</v>
      </c>
      <c r="AI11" s="3"/>
      <c r="AJ11" s="4"/>
      <c r="AK11" s="11" t="e">
        <f t="shared" si="11"/>
        <v>#DIV/0!</v>
      </c>
      <c r="AL11" s="14"/>
      <c r="AM11" s="11">
        <f t="shared" si="12"/>
        <v>100</v>
      </c>
      <c r="AN11" s="14"/>
      <c r="AO11" s="11">
        <f t="shared" si="13"/>
        <v>100</v>
      </c>
      <c r="AP11" s="12"/>
      <c r="AQ11" s="12"/>
      <c r="AR11" s="12"/>
      <c r="AS11" s="12">
        <v>46.53</v>
      </c>
    </row>
    <row r="12" spans="1:45" x14ac:dyDescent="0.3">
      <c r="A12" t="s">
        <v>38</v>
      </c>
      <c r="B12" s="3"/>
      <c r="C12" s="4"/>
      <c r="D12" s="11" t="e">
        <f t="shared" si="0"/>
        <v>#DIV/0!</v>
      </c>
      <c r="E12" s="3"/>
      <c r="F12" s="4"/>
      <c r="G12" s="11">
        <f t="shared" si="1"/>
        <v>100</v>
      </c>
      <c r="H12" s="3"/>
      <c r="I12" s="4"/>
      <c r="J12" s="11">
        <f t="shared" si="2"/>
        <v>100</v>
      </c>
      <c r="K12" s="3"/>
      <c r="L12" s="4"/>
      <c r="M12" s="11" t="e">
        <f t="shared" si="3"/>
        <v>#DIV/0!</v>
      </c>
      <c r="N12" s="3"/>
      <c r="O12" s="4"/>
      <c r="P12" s="11" t="e">
        <f t="shared" si="4"/>
        <v>#DIV/0!</v>
      </c>
      <c r="Q12" s="3"/>
      <c r="R12" s="4"/>
      <c r="S12" s="11">
        <f t="shared" si="5"/>
        <v>100</v>
      </c>
      <c r="T12" s="3"/>
      <c r="U12" s="4"/>
      <c r="V12" s="11">
        <f t="shared" si="6"/>
        <v>100</v>
      </c>
      <c r="W12" s="3"/>
      <c r="X12" s="4"/>
      <c r="Y12" s="11">
        <f t="shared" si="7"/>
        <v>100</v>
      </c>
      <c r="Z12" s="3"/>
      <c r="AA12" s="4"/>
      <c r="AB12" s="11" t="e">
        <f t="shared" si="8"/>
        <v>#DIV/0!</v>
      </c>
      <c r="AC12" s="3"/>
      <c r="AD12" s="4"/>
      <c r="AE12" s="11">
        <f t="shared" si="9"/>
        <v>100</v>
      </c>
      <c r="AF12" s="3"/>
      <c r="AG12" s="4"/>
      <c r="AH12" s="11">
        <f t="shared" si="10"/>
        <v>100</v>
      </c>
      <c r="AI12" s="3"/>
      <c r="AJ12" s="4"/>
      <c r="AK12" s="11" t="e">
        <f t="shared" si="11"/>
        <v>#DIV/0!</v>
      </c>
      <c r="AL12" s="14"/>
      <c r="AM12" s="11">
        <f t="shared" si="12"/>
        <v>100</v>
      </c>
      <c r="AN12" s="14"/>
      <c r="AO12" s="11">
        <f t="shared" si="13"/>
        <v>100</v>
      </c>
      <c r="AP12" s="12"/>
      <c r="AQ12" s="12"/>
      <c r="AR12" s="12"/>
      <c r="AS12" s="12"/>
    </row>
    <row r="13" spans="1:45" x14ac:dyDescent="0.3">
      <c r="A13" t="s">
        <v>34</v>
      </c>
      <c r="B13" s="3"/>
      <c r="C13" s="4"/>
      <c r="D13" s="11" t="e">
        <f t="shared" si="0"/>
        <v>#DIV/0!</v>
      </c>
      <c r="E13" s="3"/>
      <c r="F13" s="4"/>
      <c r="G13" s="11">
        <f t="shared" si="1"/>
        <v>100</v>
      </c>
      <c r="H13" s="3"/>
      <c r="I13" s="4"/>
      <c r="J13" s="11">
        <f t="shared" si="2"/>
        <v>100</v>
      </c>
      <c r="K13" s="3"/>
      <c r="L13" s="4"/>
      <c r="M13" s="11" t="e">
        <f t="shared" si="3"/>
        <v>#DIV/0!</v>
      </c>
      <c r="N13" s="3"/>
      <c r="O13" s="4"/>
      <c r="P13" s="11" t="e">
        <f t="shared" si="4"/>
        <v>#DIV/0!</v>
      </c>
      <c r="Q13" s="3"/>
      <c r="R13" s="4"/>
      <c r="S13" s="11">
        <f t="shared" si="5"/>
        <v>100</v>
      </c>
      <c r="T13" s="3"/>
      <c r="U13" s="4"/>
      <c r="V13" s="11">
        <f t="shared" si="6"/>
        <v>100</v>
      </c>
      <c r="W13" s="3"/>
      <c r="X13" s="4"/>
      <c r="Y13" s="11">
        <f t="shared" si="7"/>
        <v>100</v>
      </c>
      <c r="Z13" s="3"/>
      <c r="AA13" s="4"/>
      <c r="AB13" s="11" t="e">
        <f t="shared" si="8"/>
        <v>#DIV/0!</v>
      </c>
      <c r="AC13" s="3"/>
      <c r="AD13" s="4"/>
      <c r="AE13" s="11">
        <f t="shared" si="9"/>
        <v>100</v>
      </c>
      <c r="AF13" s="3"/>
      <c r="AG13" s="4"/>
      <c r="AH13" s="11">
        <f t="shared" si="10"/>
        <v>100</v>
      </c>
      <c r="AI13" s="3"/>
      <c r="AJ13" s="4"/>
      <c r="AK13" s="11" t="e">
        <f t="shared" si="11"/>
        <v>#DIV/0!</v>
      </c>
      <c r="AL13" s="14"/>
      <c r="AM13" s="11">
        <f t="shared" si="12"/>
        <v>100</v>
      </c>
      <c r="AN13" s="14"/>
      <c r="AO13" s="11">
        <f t="shared" si="13"/>
        <v>100</v>
      </c>
      <c r="AP13" s="12"/>
      <c r="AQ13" s="12"/>
      <c r="AR13" s="12"/>
      <c r="AS13" s="12"/>
    </row>
    <row r="14" spans="1:45" x14ac:dyDescent="0.3">
      <c r="A14" t="s">
        <v>39</v>
      </c>
      <c r="B14" s="3"/>
      <c r="C14" s="4"/>
      <c r="D14" s="11" t="e">
        <f t="shared" si="0"/>
        <v>#DIV/0!</v>
      </c>
      <c r="E14" s="3"/>
      <c r="F14" s="4"/>
      <c r="G14" s="11">
        <f t="shared" si="1"/>
        <v>100</v>
      </c>
      <c r="H14" s="3"/>
      <c r="I14" s="4"/>
      <c r="J14" s="11">
        <f t="shared" si="2"/>
        <v>100</v>
      </c>
      <c r="K14" s="3"/>
      <c r="L14" s="4"/>
      <c r="M14" s="11" t="e">
        <f t="shared" si="3"/>
        <v>#DIV/0!</v>
      </c>
      <c r="N14" s="3"/>
      <c r="O14" s="4"/>
      <c r="P14" s="11" t="e">
        <f t="shared" si="4"/>
        <v>#DIV/0!</v>
      </c>
      <c r="Q14" s="3"/>
      <c r="R14" s="4"/>
      <c r="S14" s="11">
        <f t="shared" si="5"/>
        <v>100</v>
      </c>
      <c r="T14" s="3"/>
      <c r="U14" s="4"/>
      <c r="V14" s="11">
        <f t="shared" si="6"/>
        <v>100</v>
      </c>
      <c r="W14" s="3"/>
      <c r="X14" s="4"/>
      <c r="Y14" s="11">
        <f t="shared" si="7"/>
        <v>100</v>
      </c>
      <c r="Z14" s="3"/>
      <c r="AA14" s="4"/>
      <c r="AB14" s="11" t="e">
        <f t="shared" si="8"/>
        <v>#DIV/0!</v>
      </c>
      <c r="AC14" s="3"/>
      <c r="AD14" s="4"/>
      <c r="AE14" s="11">
        <f t="shared" si="9"/>
        <v>100</v>
      </c>
      <c r="AF14" s="3"/>
      <c r="AG14" s="4"/>
      <c r="AH14" s="11">
        <f t="shared" si="10"/>
        <v>100</v>
      </c>
      <c r="AI14" s="3"/>
      <c r="AJ14" s="4"/>
      <c r="AK14" s="11" t="e">
        <f t="shared" si="11"/>
        <v>#DIV/0!</v>
      </c>
      <c r="AL14" s="14"/>
      <c r="AM14" s="11">
        <f t="shared" si="12"/>
        <v>100</v>
      </c>
      <c r="AN14" s="14"/>
      <c r="AO14" s="11">
        <f t="shared" si="13"/>
        <v>100</v>
      </c>
      <c r="AP14" s="12"/>
      <c r="AQ14" s="12"/>
      <c r="AR14" s="12"/>
      <c r="AS14" s="12"/>
    </row>
    <row r="15" spans="1:45" x14ac:dyDescent="0.3">
      <c r="A15" t="s">
        <v>58</v>
      </c>
      <c r="B15" s="3"/>
      <c r="C15" s="4"/>
      <c r="D15" s="11" t="e">
        <f t="shared" si="0"/>
        <v>#DIV/0!</v>
      </c>
      <c r="E15" s="3">
        <v>11</v>
      </c>
      <c r="F15" s="4"/>
      <c r="G15" s="11">
        <f t="shared" si="1"/>
        <v>15.384615384615387</v>
      </c>
      <c r="H15" s="3">
        <v>13</v>
      </c>
      <c r="I15" s="4"/>
      <c r="J15" s="11">
        <f t="shared" si="2"/>
        <v>18.75</v>
      </c>
      <c r="K15" s="3"/>
      <c r="L15" s="4"/>
      <c r="M15" s="11" t="e">
        <f t="shared" si="3"/>
        <v>#DIV/0!</v>
      </c>
      <c r="N15" s="3"/>
      <c r="O15" s="4"/>
      <c r="P15" s="11" t="e">
        <f t="shared" si="4"/>
        <v>#DIV/0!</v>
      </c>
      <c r="Q15" s="3"/>
      <c r="R15" s="4"/>
      <c r="S15" s="11">
        <f t="shared" si="5"/>
        <v>100</v>
      </c>
      <c r="T15" s="3">
        <v>11</v>
      </c>
      <c r="U15" s="4"/>
      <c r="V15" s="11">
        <f t="shared" si="6"/>
        <v>0</v>
      </c>
      <c r="W15" s="3"/>
      <c r="X15" s="4"/>
      <c r="Y15" s="11">
        <f t="shared" si="7"/>
        <v>100</v>
      </c>
      <c r="Z15" s="3"/>
      <c r="AA15" s="4"/>
      <c r="AB15" s="11" t="e">
        <f t="shared" si="8"/>
        <v>#DIV/0!</v>
      </c>
      <c r="AC15" s="3"/>
      <c r="AD15" s="4"/>
      <c r="AE15" s="11">
        <f t="shared" si="9"/>
        <v>100</v>
      </c>
      <c r="AF15" s="3">
        <v>15</v>
      </c>
      <c r="AG15" s="4"/>
      <c r="AH15" s="11">
        <f t="shared" si="10"/>
        <v>0</v>
      </c>
      <c r="AI15" s="3"/>
      <c r="AJ15" s="4"/>
      <c r="AK15" s="11" t="e">
        <f t="shared" si="11"/>
        <v>#DIV/0!</v>
      </c>
      <c r="AL15" s="14">
        <v>1</v>
      </c>
      <c r="AM15" s="11">
        <f t="shared" si="12"/>
        <v>81</v>
      </c>
      <c r="AN15" s="14"/>
      <c r="AO15" s="11">
        <f t="shared" si="13"/>
        <v>100</v>
      </c>
      <c r="AP15" s="12"/>
      <c r="AQ15" s="12"/>
      <c r="AR15" s="12"/>
      <c r="AS15" s="12">
        <v>115.13</v>
      </c>
    </row>
    <row r="16" spans="1:45" x14ac:dyDescent="0.3">
      <c r="A16" t="s">
        <v>78</v>
      </c>
      <c r="B16" s="3"/>
      <c r="C16" s="4"/>
      <c r="D16" s="11"/>
      <c r="E16" s="3">
        <v>13</v>
      </c>
      <c r="F16" s="4"/>
      <c r="G16" s="11">
        <f t="shared" si="1"/>
        <v>0</v>
      </c>
      <c r="H16" s="3">
        <v>5</v>
      </c>
      <c r="I16" s="4"/>
      <c r="J16" s="11">
        <f t="shared" si="2"/>
        <v>68.75</v>
      </c>
      <c r="K16" s="3"/>
      <c r="L16" s="4"/>
      <c r="M16" s="11"/>
      <c r="N16" s="3"/>
      <c r="O16" s="4"/>
      <c r="P16" s="11"/>
      <c r="Q16" s="3">
        <v>7</v>
      </c>
      <c r="R16" s="4"/>
      <c r="S16" s="11">
        <f t="shared" si="5"/>
        <v>36.363636363636367</v>
      </c>
      <c r="T16" s="3"/>
      <c r="U16" s="4"/>
      <c r="V16" s="11"/>
      <c r="W16" s="3"/>
      <c r="X16" s="4"/>
      <c r="Y16" s="11"/>
      <c r="Z16" s="3"/>
      <c r="AA16" s="4"/>
      <c r="AB16" s="11"/>
      <c r="AC16" s="3"/>
      <c r="AD16" s="4"/>
      <c r="AE16" s="11"/>
      <c r="AF16" s="3">
        <v>9</v>
      </c>
      <c r="AG16" s="4"/>
      <c r="AH16" s="11">
        <f t="shared" si="10"/>
        <v>40</v>
      </c>
      <c r="AI16" s="3"/>
      <c r="AJ16" s="4"/>
      <c r="AK16" s="11"/>
      <c r="AL16" s="14"/>
      <c r="AM16" s="15"/>
      <c r="AN16" s="14"/>
      <c r="AO16" s="11">
        <f t="shared" si="13"/>
        <v>100</v>
      </c>
      <c r="AP16" s="12"/>
      <c r="AQ16" s="12"/>
      <c r="AR16" s="12"/>
      <c r="AS16" s="12">
        <v>145.11000000000001</v>
      </c>
    </row>
    <row r="17" spans="1:45" x14ac:dyDescent="0.3">
      <c r="A17" s="5" t="s">
        <v>85</v>
      </c>
      <c r="B17" s="3"/>
      <c r="C17" s="4"/>
      <c r="D17" s="11" t="e">
        <f t="shared" ref="D17" si="14">(B17/B$4*10)+C17</f>
        <v>#DIV/0!</v>
      </c>
      <c r="E17" s="3"/>
      <c r="F17" s="4"/>
      <c r="G17" s="11">
        <f t="shared" ref="G17" si="15">(E17/E$4*10)+F17</f>
        <v>0</v>
      </c>
      <c r="H17" s="3"/>
      <c r="I17" s="4"/>
      <c r="J17" s="11">
        <f t="shared" ref="J17" si="16">(H17/H$4*10)+I17</f>
        <v>0</v>
      </c>
      <c r="K17" s="3"/>
      <c r="L17" s="4"/>
      <c r="M17" s="11" t="e">
        <f t="shared" ref="M17" si="17">(K17/K$4*10)+L17</f>
        <v>#DIV/0!</v>
      </c>
      <c r="N17" s="3"/>
      <c r="O17" s="4"/>
      <c r="P17" s="11" t="e">
        <f t="shared" ref="P17" si="18">(N17/N$4*10)+O17</f>
        <v>#DIV/0!</v>
      </c>
      <c r="Q17" s="3"/>
      <c r="R17" s="4"/>
      <c r="S17" s="11">
        <f t="shared" ref="S17" si="19">(Q17/Q$4*10)+R17</f>
        <v>0</v>
      </c>
      <c r="T17" s="3"/>
      <c r="U17" s="4"/>
      <c r="V17" s="11">
        <f t="shared" ref="V17" si="20">(T17/T$4*10)+U17</f>
        <v>0</v>
      </c>
      <c r="W17" s="3"/>
      <c r="X17" s="4"/>
      <c r="Y17" s="11">
        <f t="shared" ref="Y17" si="21">(W17/W$4*10)+X17</f>
        <v>0</v>
      </c>
      <c r="Z17" s="3"/>
      <c r="AA17" s="4"/>
      <c r="AB17" s="11" t="e">
        <f t="shared" ref="AB17" si="22">(Z17/Z$4*10)+AA17</f>
        <v>#DIV/0!</v>
      </c>
      <c r="AC17" s="3"/>
      <c r="AD17" s="4"/>
      <c r="AE17" s="11">
        <f t="shared" ref="AE17" si="23">(AC17/AC$4*10)+AD17</f>
        <v>0</v>
      </c>
      <c r="AF17" s="3"/>
      <c r="AG17" s="4"/>
      <c r="AH17" s="11">
        <f t="shared" ref="AH17" si="24">(AF17/AF$4*10)+AG17</f>
        <v>0</v>
      </c>
      <c r="AI17" s="3"/>
      <c r="AJ17" s="4"/>
      <c r="AK17" s="11" t="e">
        <f t="shared" ref="AK17" si="25">(AI17/AI$4*10)+AJ17</f>
        <v>#DIV/0!</v>
      </c>
      <c r="AL17" s="14"/>
      <c r="AM17" s="15"/>
      <c r="AN17" s="14"/>
      <c r="AO17" s="15"/>
      <c r="AP17" s="12">
        <v>5</v>
      </c>
      <c r="AQ17" s="12">
        <v>9</v>
      </c>
      <c r="AR17" s="12">
        <v>6</v>
      </c>
      <c r="AS17" s="12"/>
    </row>
    <row r="18" spans="1:45" x14ac:dyDescent="0.3">
      <c r="B18" s="3"/>
      <c r="C18" s="4"/>
      <c r="D18" s="11"/>
      <c r="E18" s="3"/>
      <c r="F18" s="4"/>
      <c r="G18" s="11"/>
      <c r="H18" s="3"/>
      <c r="I18" s="4"/>
      <c r="J18" s="11"/>
      <c r="K18" s="3"/>
      <c r="L18" s="4"/>
      <c r="M18" s="11"/>
      <c r="N18" s="3"/>
      <c r="O18" s="4"/>
      <c r="P18" s="11"/>
      <c r="Q18" s="3"/>
      <c r="R18" s="4"/>
      <c r="S18" s="11"/>
      <c r="T18" s="3"/>
      <c r="U18" s="4"/>
      <c r="V18" s="11"/>
      <c r="W18" s="3"/>
      <c r="X18" s="4"/>
      <c r="Y18" s="11"/>
      <c r="Z18" s="3"/>
      <c r="AA18" s="4"/>
      <c r="AB18" s="11"/>
      <c r="AC18" s="3"/>
      <c r="AD18" s="4"/>
      <c r="AE18" s="11"/>
      <c r="AF18" s="3"/>
      <c r="AG18" s="4"/>
      <c r="AH18" s="11"/>
      <c r="AI18" s="3"/>
      <c r="AJ18" s="4"/>
      <c r="AK18" s="11"/>
      <c r="AL18" s="14"/>
      <c r="AM18" s="15"/>
      <c r="AN18" s="14"/>
      <c r="AO18" s="15"/>
      <c r="AP18" s="21">
        <f>100-(AP17/AP4*100)</f>
        <v>92.307692307692307</v>
      </c>
      <c r="AQ18" s="21">
        <f>100-(AQ17/AQ4*100)</f>
        <v>52.631578947368425</v>
      </c>
      <c r="AR18" s="21">
        <f>100-(AR17/AR4*100)</f>
        <v>57.142857142857146</v>
      </c>
      <c r="AS18" s="21">
        <f>AP18+AQ18+AR18</f>
        <v>202.08212839791787</v>
      </c>
    </row>
    <row r="19" spans="1:45" x14ac:dyDescent="0.3">
      <c r="A19" s="5"/>
      <c r="B19" s="3"/>
      <c r="C19" s="4"/>
      <c r="D19" s="11"/>
      <c r="E19" s="3"/>
      <c r="F19" s="4"/>
      <c r="G19" s="11"/>
      <c r="H19" s="3"/>
      <c r="I19" s="4"/>
      <c r="J19" s="11"/>
      <c r="K19" s="3"/>
      <c r="L19" s="4"/>
      <c r="M19" s="11"/>
      <c r="N19" s="3"/>
      <c r="O19" s="4"/>
      <c r="P19" s="11"/>
      <c r="Q19" s="3"/>
      <c r="R19" s="4"/>
      <c r="S19" s="11"/>
      <c r="T19" s="3"/>
      <c r="U19" s="4"/>
      <c r="V19" s="11"/>
      <c r="W19" s="3"/>
      <c r="X19" s="4"/>
      <c r="Y19" s="11"/>
      <c r="Z19" s="3"/>
      <c r="AA19" s="4"/>
      <c r="AB19" s="11"/>
      <c r="AC19" s="3"/>
      <c r="AD19" s="4"/>
      <c r="AE19" s="11"/>
      <c r="AF19" s="3"/>
      <c r="AG19" s="4"/>
      <c r="AH19" s="11"/>
      <c r="AI19" s="3"/>
      <c r="AJ19" s="4"/>
      <c r="AK19" s="11"/>
      <c r="AL19" s="14"/>
      <c r="AM19" s="15"/>
      <c r="AN19" s="14"/>
      <c r="AO19" s="15"/>
    </row>
    <row r="20" spans="1:45" x14ac:dyDescent="0.3">
      <c r="A20" s="5"/>
      <c r="B20" s="3"/>
      <c r="C20" s="4"/>
      <c r="D20" s="11"/>
      <c r="E20" s="3"/>
      <c r="F20" s="4"/>
      <c r="G20" s="11"/>
      <c r="H20" s="3"/>
      <c r="I20" s="4"/>
      <c r="J20" s="11"/>
      <c r="K20" s="3"/>
      <c r="L20" s="4"/>
      <c r="M20" s="11"/>
      <c r="N20" s="3"/>
      <c r="O20" s="4"/>
      <c r="P20" s="11"/>
      <c r="Q20" s="3"/>
      <c r="R20" s="4"/>
      <c r="S20" s="11"/>
      <c r="T20" s="3"/>
      <c r="U20" s="4"/>
      <c r="V20" s="11"/>
      <c r="W20" s="3"/>
      <c r="X20" s="4"/>
      <c r="Y20" s="11"/>
      <c r="Z20" s="3"/>
      <c r="AA20" s="4"/>
      <c r="AB20" s="11"/>
      <c r="AC20" s="3"/>
      <c r="AD20" s="4"/>
      <c r="AE20" s="11"/>
      <c r="AF20" s="3"/>
      <c r="AG20" s="4"/>
      <c r="AH20" s="11"/>
      <c r="AI20" s="3"/>
      <c r="AJ20" s="4"/>
      <c r="AK20" s="11"/>
      <c r="AL20" s="14"/>
      <c r="AM20" s="15"/>
      <c r="AN20" s="14"/>
      <c r="AO20" s="15"/>
      <c r="AP20" s="3"/>
      <c r="AQ20" s="4"/>
      <c r="AS20" s="11"/>
    </row>
    <row r="21" spans="1:45" x14ac:dyDescent="0.3">
      <c r="A21" s="5"/>
      <c r="B21" s="3"/>
      <c r="C21" s="4"/>
      <c r="D21" s="11" t="e">
        <f t="shared" ref="D21:D30" si="26">(B21/B$4*10)+C21</f>
        <v>#DIV/0!</v>
      </c>
      <c r="E21" s="3"/>
      <c r="F21" s="4"/>
      <c r="G21" s="11">
        <f t="shared" ref="G21:G30" si="27">(E21/E$4*10)+F21</f>
        <v>0</v>
      </c>
      <c r="H21" s="3"/>
      <c r="I21" s="4"/>
      <c r="J21" s="11">
        <f t="shared" ref="J21:J30" si="28">(H21/H$4*10)+I21</f>
        <v>0</v>
      </c>
      <c r="K21" s="3"/>
      <c r="L21" s="4"/>
      <c r="M21" s="11" t="e">
        <f t="shared" ref="M21:M30" si="29">(K21/K$4*10)+L21</f>
        <v>#DIV/0!</v>
      </c>
      <c r="N21" s="3"/>
      <c r="O21" s="4"/>
      <c r="P21" s="11" t="e">
        <f t="shared" ref="P21:P30" si="30">(N21/N$4*10)+O21</f>
        <v>#DIV/0!</v>
      </c>
      <c r="Q21" s="3"/>
      <c r="R21" s="4"/>
      <c r="S21" s="11">
        <f t="shared" ref="S21:S30" si="31">(Q21/Q$4*10)+R21</f>
        <v>0</v>
      </c>
      <c r="T21" s="3"/>
      <c r="U21" s="4"/>
      <c r="V21" s="11">
        <f t="shared" ref="V21:V30" si="32">(T21/T$4*10)+U21</f>
        <v>0</v>
      </c>
      <c r="W21" s="3"/>
      <c r="X21" s="4"/>
      <c r="Y21" s="11">
        <f t="shared" ref="Y21:Y30" si="33">(W21/W$4*10)+X21</f>
        <v>0</v>
      </c>
      <c r="Z21" s="3"/>
      <c r="AA21" s="4"/>
      <c r="AB21" s="11" t="e">
        <f t="shared" ref="AB21:AB30" si="34">(Z21/Z$4*10)+AA21</f>
        <v>#DIV/0!</v>
      </c>
      <c r="AC21" s="3"/>
      <c r="AD21" s="4"/>
      <c r="AE21" s="11">
        <f t="shared" ref="AE21:AE30" si="35">(AC21/AC$4*10)+AD21</f>
        <v>0</v>
      </c>
      <c r="AF21" s="3"/>
      <c r="AG21" s="4"/>
      <c r="AH21" s="11">
        <f t="shared" ref="AH21:AH30" si="36">(AF21/AF$4*10)+AG21</f>
        <v>0</v>
      </c>
      <c r="AI21" s="3"/>
      <c r="AJ21" s="4"/>
      <c r="AK21" s="11" t="e">
        <f t="shared" ref="AK21:AK30" si="37">(AI21/AI$4*10)+AJ21</f>
        <v>#DIV/0!</v>
      </c>
      <c r="AL21" s="14"/>
      <c r="AM21" s="15"/>
      <c r="AN21" s="14"/>
      <c r="AO21" s="15"/>
      <c r="AP21" s="3"/>
      <c r="AQ21" s="4"/>
      <c r="AS21" s="11"/>
    </row>
    <row r="22" spans="1:45" x14ac:dyDescent="0.3">
      <c r="A22" s="5"/>
      <c r="B22" s="3"/>
      <c r="C22" s="4"/>
      <c r="D22" s="11" t="e">
        <f t="shared" si="26"/>
        <v>#DIV/0!</v>
      </c>
      <c r="E22" s="3"/>
      <c r="F22" s="4"/>
      <c r="G22" s="11">
        <f t="shared" si="27"/>
        <v>0</v>
      </c>
      <c r="H22" s="3"/>
      <c r="I22" s="4"/>
      <c r="J22" s="11">
        <f t="shared" si="28"/>
        <v>0</v>
      </c>
      <c r="K22" s="3"/>
      <c r="L22" s="4"/>
      <c r="M22" s="11" t="e">
        <f t="shared" si="29"/>
        <v>#DIV/0!</v>
      </c>
      <c r="N22" s="3"/>
      <c r="O22" s="4"/>
      <c r="P22" s="11" t="e">
        <f t="shared" si="30"/>
        <v>#DIV/0!</v>
      </c>
      <c r="Q22" s="3"/>
      <c r="R22" s="4"/>
      <c r="S22" s="11">
        <f t="shared" si="31"/>
        <v>0</v>
      </c>
      <c r="T22" s="3"/>
      <c r="U22" s="4"/>
      <c r="V22" s="11">
        <f t="shared" si="32"/>
        <v>0</v>
      </c>
      <c r="W22" s="3"/>
      <c r="X22" s="4"/>
      <c r="Y22" s="11">
        <f t="shared" si="33"/>
        <v>0</v>
      </c>
      <c r="Z22" s="3"/>
      <c r="AA22" s="4"/>
      <c r="AB22" s="11" t="e">
        <f t="shared" si="34"/>
        <v>#DIV/0!</v>
      </c>
      <c r="AC22" s="3"/>
      <c r="AD22" s="4"/>
      <c r="AE22" s="11">
        <f t="shared" si="35"/>
        <v>0</v>
      </c>
      <c r="AF22" s="3"/>
      <c r="AG22" s="4"/>
      <c r="AH22" s="11">
        <f t="shared" si="36"/>
        <v>0</v>
      </c>
      <c r="AI22" s="3"/>
      <c r="AJ22" s="4"/>
      <c r="AK22" s="11" t="e">
        <f t="shared" si="37"/>
        <v>#DIV/0!</v>
      </c>
      <c r="AL22" s="14"/>
      <c r="AM22" s="15"/>
      <c r="AN22" s="14"/>
      <c r="AO22" s="15"/>
      <c r="AP22" s="3"/>
      <c r="AQ22" s="4"/>
      <c r="AS22" s="11"/>
    </row>
    <row r="23" spans="1:45" x14ac:dyDescent="0.3">
      <c r="A23" s="5"/>
      <c r="B23" s="3"/>
      <c r="C23" s="4"/>
      <c r="D23" s="11" t="e">
        <f t="shared" si="26"/>
        <v>#DIV/0!</v>
      </c>
      <c r="E23" s="3"/>
      <c r="F23" s="4"/>
      <c r="G23" s="11">
        <f t="shared" si="27"/>
        <v>0</v>
      </c>
      <c r="H23" s="3"/>
      <c r="I23" s="4"/>
      <c r="J23" s="11">
        <f t="shared" si="28"/>
        <v>0</v>
      </c>
      <c r="K23" s="3"/>
      <c r="L23" s="4"/>
      <c r="M23" s="11" t="e">
        <f t="shared" si="29"/>
        <v>#DIV/0!</v>
      </c>
      <c r="N23" s="3"/>
      <c r="O23" s="4"/>
      <c r="P23" s="11" t="e">
        <f t="shared" si="30"/>
        <v>#DIV/0!</v>
      </c>
      <c r="Q23" s="3"/>
      <c r="R23" s="4"/>
      <c r="S23" s="11">
        <f t="shared" si="31"/>
        <v>0</v>
      </c>
      <c r="T23" s="3"/>
      <c r="U23" s="4"/>
      <c r="V23" s="11">
        <f t="shared" si="32"/>
        <v>0</v>
      </c>
      <c r="W23" s="3"/>
      <c r="X23" s="4"/>
      <c r="Y23" s="11">
        <f t="shared" si="33"/>
        <v>0</v>
      </c>
      <c r="Z23" s="3"/>
      <c r="AA23" s="4"/>
      <c r="AB23" s="11" t="e">
        <f t="shared" si="34"/>
        <v>#DIV/0!</v>
      </c>
      <c r="AC23" s="3"/>
      <c r="AD23" s="4"/>
      <c r="AE23" s="11">
        <f t="shared" si="35"/>
        <v>0</v>
      </c>
      <c r="AF23" s="3"/>
      <c r="AG23" s="4"/>
      <c r="AH23" s="11">
        <f t="shared" si="36"/>
        <v>0</v>
      </c>
      <c r="AI23" s="3"/>
      <c r="AJ23" s="4"/>
      <c r="AK23" s="11" t="e">
        <f t="shared" si="37"/>
        <v>#DIV/0!</v>
      </c>
      <c r="AL23" s="14"/>
      <c r="AM23" s="15"/>
      <c r="AN23" s="14"/>
      <c r="AO23" s="15"/>
    </row>
    <row r="24" spans="1:45" x14ac:dyDescent="0.3">
      <c r="A24" s="5"/>
      <c r="B24" s="3"/>
      <c r="C24" s="4"/>
      <c r="D24" s="11" t="e">
        <f t="shared" si="26"/>
        <v>#DIV/0!</v>
      </c>
      <c r="E24" s="3"/>
      <c r="F24" s="4"/>
      <c r="G24" s="11">
        <f t="shared" si="27"/>
        <v>0</v>
      </c>
      <c r="H24" s="3"/>
      <c r="I24" s="4"/>
      <c r="J24" s="11">
        <f t="shared" si="28"/>
        <v>0</v>
      </c>
      <c r="K24" s="3"/>
      <c r="L24" s="4"/>
      <c r="M24" s="11" t="e">
        <f t="shared" si="29"/>
        <v>#DIV/0!</v>
      </c>
      <c r="N24" s="3"/>
      <c r="O24" s="4"/>
      <c r="P24" s="11" t="e">
        <f t="shared" si="30"/>
        <v>#DIV/0!</v>
      </c>
      <c r="Q24" s="3"/>
      <c r="R24" s="4"/>
      <c r="S24" s="11">
        <f t="shared" si="31"/>
        <v>0</v>
      </c>
      <c r="T24" s="3"/>
      <c r="U24" s="4"/>
      <c r="V24" s="11">
        <f t="shared" si="32"/>
        <v>0</v>
      </c>
      <c r="W24" s="3"/>
      <c r="X24" s="4"/>
      <c r="Y24" s="11">
        <f t="shared" si="33"/>
        <v>0</v>
      </c>
      <c r="Z24" s="3"/>
      <c r="AA24" s="4"/>
      <c r="AB24" s="11" t="e">
        <f t="shared" si="34"/>
        <v>#DIV/0!</v>
      </c>
      <c r="AC24" s="3"/>
      <c r="AD24" s="4"/>
      <c r="AE24" s="11">
        <f t="shared" si="35"/>
        <v>0</v>
      </c>
      <c r="AF24" s="3"/>
      <c r="AG24" s="4"/>
      <c r="AH24" s="11">
        <f t="shared" si="36"/>
        <v>0</v>
      </c>
      <c r="AI24" s="3"/>
      <c r="AJ24" s="4"/>
      <c r="AK24" s="11" t="e">
        <f t="shared" si="37"/>
        <v>#DIV/0!</v>
      </c>
      <c r="AL24" s="14"/>
      <c r="AM24" s="15"/>
      <c r="AN24" s="14"/>
      <c r="AO24" s="15"/>
    </row>
    <row r="25" spans="1:45" x14ac:dyDescent="0.3">
      <c r="A25" s="5"/>
      <c r="B25" s="3"/>
      <c r="C25" s="4"/>
      <c r="D25" s="11" t="e">
        <f t="shared" si="26"/>
        <v>#DIV/0!</v>
      </c>
      <c r="E25" s="3"/>
      <c r="F25" s="4"/>
      <c r="G25" s="11">
        <f t="shared" si="27"/>
        <v>0</v>
      </c>
      <c r="H25" s="3"/>
      <c r="I25" s="4"/>
      <c r="J25" s="11">
        <f t="shared" si="28"/>
        <v>0</v>
      </c>
      <c r="K25" s="3"/>
      <c r="L25" s="4"/>
      <c r="M25" s="11" t="e">
        <f t="shared" si="29"/>
        <v>#DIV/0!</v>
      </c>
      <c r="N25" s="3"/>
      <c r="O25" s="4"/>
      <c r="P25" s="11" t="e">
        <f t="shared" si="30"/>
        <v>#DIV/0!</v>
      </c>
      <c r="Q25" s="3"/>
      <c r="R25" s="4"/>
      <c r="S25" s="11">
        <f t="shared" si="31"/>
        <v>0</v>
      </c>
      <c r="T25" s="3"/>
      <c r="U25" s="4"/>
      <c r="V25" s="11">
        <f t="shared" si="32"/>
        <v>0</v>
      </c>
      <c r="W25" s="3"/>
      <c r="X25" s="4"/>
      <c r="Y25" s="11">
        <f t="shared" si="33"/>
        <v>0</v>
      </c>
      <c r="Z25" s="3"/>
      <c r="AA25" s="4"/>
      <c r="AB25" s="11" t="e">
        <f t="shared" si="34"/>
        <v>#DIV/0!</v>
      </c>
      <c r="AC25" s="3"/>
      <c r="AD25" s="4"/>
      <c r="AE25" s="11">
        <f t="shared" si="35"/>
        <v>0</v>
      </c>
      <c r="AF25" s="3"/>
      <c r="AG25" s="4"/>
      <c r="AH25" s="11">
        <f t="shared" si="36"/>
        <v>0</v>
      </c>
      <c r="AI25" s="3"/>
      <c r="AJ25" s="4"/>
      <c r="AK25" s="11" t="e">
        <f t="shared" si="37"/>
        <v>#DIV/0!</v>
      </c>
      <c r="AL25" s="14"/>
      <c r="AM25" s="15"/>
      <c r="AN25" s="14"/>
      <c r="AO25" s="15"/>
    </row>
    <row r="26" spans="1:45" x14ac:dyDescent="0.3">
      <c r="A26" s="5"/>
      <c r="B26" s="3"/>
      <c r="C26" s="4"/>
      <c r="D26" s="11" t="e">
        <f t="shared" si="26"/>
        <v>#DIV/0!</v>
      </c>
      <c r="E26" s="3"/>
      <c r="F26" s="4"/>
      <c r="G26" s="11">
        <f t="shared" si="27"/>
        <v>0</v>
      </c>
      <c r="H26" s="3"/>
      <c r="I26" s="4"/>
      <c r="J26" s="11">
        <f t="shared" si="28"/>
        <v>0</v>
      </c>
      <c r="K26" s="3"/>
      <c r="L26" s="4"/>
      <c r="M26" s="11" t="e">
        <f t="shared" si="29"/>
        <v>#DIV/0!</v>
      </c>
      <c r="N26" s="3"/>
      <c r="O26" s="4"/>
      <c r="P26" s="11" t="e">
        <f t="shared" si="30"/>
        <v>#DIV/0!</v>
      </c>
      <c r="Q26" s="3"/>
      <c r="R26" s="4"/>
      <c r="S26" s="11">
        <f t="shared" si="31"/>
        <v>0</v>
      </c>
      <c r="T26" s="3"/>
      <c r="U26" s="4"/>
      <c r="V26" s="11">
        <f t="shared" si="32"/>
        <v>0</v>
      </c>
      <c r="W26" s="3"/>
      <c r="X26" s="4"/>
      <c r="Y26" s="11">
        <f t="shared" si="33"/>
        <v>0</v>
      </c>
      <c r="Z26" s="3"/>
      <c r="AA26" s="4"/>
      <c r="AB26" s="11" t="e">
        <f t="shared" si="34"/>
        <v>#DIV/0!</v>
      </c>
      <c r="AC26" s="3"/>
      <c r="AD26" s="4"/>
      <c r="AE26" s="11">
        <f t="shared" si="35"/>
        <v>0</v>
      </c>
      <c r="AF26" s="3"/>
      <c r="AG26" s="4"/>
      <c r="AH26" s="11">
        <f t="shared" si="36"/>
        <v>0</v>
      </c>
      <c r="AI26" s="3"/>
      <c r="AJ26" s="4"/>
      <c r="AK26" s="11" t="e">
        <f t="shared" si="37"/>
        <v>#DIV/0!</v>
      </c>
      <c r="AL26" s="14"/>
      <c r="AM26" s="15"/>
      <c r="AN26" s="14"/>
      <c r="AO26" s="15"/>
    </row>
    <row r="27" spans="1:45" x14ac:dyDescent="0.3">
      <c r="A27" s="5"/>
      <c r="B27" s="3"/>
      <c r="C27" s="4"/>
      <c r="D27" s="11" t="e">
        <f t="shared" si="26"/>
        <v>#DIV/0!</v>
      </c>
      <c r="E27" s="3"/>
      <c r="F27" s="4"/>
      <c r="G27" s="11">
        <f t="shared" si="27"/>
        <v>0</v>
      </c>
      <c r="H27" s="3"/>
      <c r="I27" s="4"/>
      <c r="J27" s="11">
        <f t="shared" si="28"/>
        <v>0</v>
      </c>
      <c r="K27" s="3"/>
      <c r="L27" s="4"/>
      <c r="M27" s="11" t="e">
        <f t="shared" si="29"/>
        <v>#DIV/0!</v>
      </c>
      <c r="N27" s="3"/>
      <c r="O27" s="4"/>
      <c r="P27" s="11" t="e">
        <f t="shared" si="30"/>
        <v>#DIV/0!</v>
      </c>
      <c r="Q27" s="3"/>
      <c r="R27" s="4"/>
      <c r="S27" s="11">
        <f t="shared" si="31"/>
        <v>0</v>
      </c>
      <c r="T27" s="3"/>
      <c r="U27" s="4"/>
      <c r="V27" s="11">
        <f t="shared" si="32"/>
        <v>0</v>
      </c>
      <c r="W27" s="3"/>
      <c r="X27" s="4"/>
      <c r="Y27" s="11">
        <f t="shared" si="33"/>
        <v>0</v>
      </c>
      <c r="Z27" s="3"/>
      <c r="AA27" s="4"/>
      <c r="AB27" s="11" t="e">
        <f t="shared" si="34"/>
        <v>#DIV/0!</v>
      </c>
      <c r="AC27" s="3"/>
      <c r="AD27" s="4"/>
      <c r="AE27" s="11">
        <f t="shared" si="35"/>
        <v>0</v>
      </c>
      <c r="AF27" s="3"/>
      <c r="AG27" s="4"/>
      <c r="AH27" s="11">
        <f t="shared" si="36"/>
        <v>0</v>
      </c>
      <c r="AI27" s="3"/>
      <c r="AJ27" s="4"/>
      <c r="AK27" s="11" t="e">
        <f t="shared" si="37"/>
        <v>#DIV/0!</v>
      </c>
      <c r="AL27" s="14"/>
      <c r="AM27" s="15"/>
      <c r="AN27" s="14"/>
      <c r="AO27" s="15"/>
    </row>
    <row r="28" spans="1:45" x14ac:dyDescent="0.3">
      <c r="A28" s="5"/>
      <c r="B28" s="3"/>
      <c r="C28" s="4"/>
      <c r="D28" s="11" t="e">
        <f t="shared" si="26"/>
        <v>#DIV/0!</v>
      </c>
      <c r="E28" s="3"/>
      <c r="F28" s="4"/>
      <c r="G28" s="11">
        <f t="shared" si="27"/>
        <v>0</v>
      </c>
      <c r="H28" s="3"/>
      <c r="I28" s="4"/>
      <c r="J28" s="11">
        <f t="shared" si="28"/>
        <v>0</v>
      </c>
      <c r="K28" s="3"/>
      <c r="L28" s="4"/>
      <c r="M28" s="11" t="e">
        <f t="shared" si="29"/>
        <v>#DIV/0!</v>
      </c>
      <c r="N28" s="3"/>
      <c r="O28" s="4"/>
      <c r="P28" s="11" t="e">
        <f t="shared" si="30"/>
        <v>#DIV/0!</v>
      </c>
      <c r="Q28" s="3"/>
      <c r="R28" s="4"/>
      <c r="S28" s="11">
        <f t="shared" si="31"/>
        <v>0</v>
      </c>
      <c r="T28" s="3"/>
      <c r="U28" s="4"/>
      <c r="V28" s="11">
        <f t="shared" si="32"/>
        <v>0</v>
      </c>
      <c r="W28" s="3"/>
      <c r="X28" s="4"/>
      <c r="Y28" s="11">
        <f t="shared" si="33"/>
        <v>0</v>
      </c>
      <c r="Z28" s="3"/>
      <c r="AA28" s="4"/>
      <c r="AB28" s="11" t="e">
        <f t="shared" si="34"/>
        <v>#DIV/0!</v>
      </c>
      <c r="AC28" s="3"/>
      <c r="AD28" s="4"/>
      <c r="AE28" s="11">
        <f t="shared" si="35"/>
        <v>0</v>
      </c>
      <c r="AF28" s="3"/>
      <c r="AG28" s="4"/>
      <c r="AH28" s="11">
        <f t="shared" si="36"/>
        <v>0</v>
      </c>
      <c r="AI28" s="3"/>
      <c r="AJ28" s="4"/>
      <c r="AK28" s="11" t="e">
        <f t="shared" si="37"/>
        <v>#DIV/0!</v>
      </c>
      <c r="AL28" s="14"/>
      <c r="AM28" s="15"/>
      <c r="AN28" s="14"/>
      <c r="AO28" s="15"/>
    </row>
    <row r="29" spans="1:45" x14ac:dyDescent="0.3">
      <c r="A29" s="5"/>
      <c r="B29" s="3"/>
      <c r="C29" s="4"/>
      <c r="D29" s="11" t="e">
        <f t="shared" si="26"/>
        <v>#DIV/0!</v>
      </c>
      <c r="E29" s="3"/>
      <c r="F29" s="4"/>
      <c r="G29" s="11">
        <f t="shared" si="27"/>
        <v>0</v>
      </c>
      <c r="H29" s="3"/>
      <c r="I29" s="4"/>
      <c r="J29" s="11">
        <f t="shared" si="28"/>
        <v>0</v>
      </c>
      <c r="K29" s="3"/>
      <c r="L29" s="4"/>
      <c r="M29" s="11" t="e">
        <f t="shared" si="29"/>
        <v>#DIV/0!</v>
      </c>
      <c r="N29" s="3"/>
      <c r="O29" s="4"/>
      <c r="P29" s="11" t="e">
        <f t="shared" si="30"/>
        <v>#DIV/0!</v>
      </c>
      <c r="Q29" s="3"/>
      <c r="R29" s="4"/>
      <c r="S29" s="11">
        <f t="shared" si="31"/>
        <v>0</v>
      </c>
      <c r="T29" s="3"/>
      <c r="U29" s="4"/>
      <c r="V29" s="11">
        <f t="shared" si="32"/>
        <v>0</v>
      </c>
      <c r="W29" s="3"/>
      <c r="X29" s="4"/>
      <c r="Y29" s="11">
        <f t="shared" si="33"/>
        <v>0</v>
      </c>
      <c r="Z29" s="3"/>
      <c r="AA29" s="4"/>
      <c r="AB29" s="11" t="e">
        <f t="shared" si="34"/>
        <v>#DIV/0!</v>
      </c>
      <c r="AC29" s="3"/>
      <c r="AD29" s="4"/>
      <c r="AE29" s="11">
        <f t="shared" si="35"/>
        <v>0</v>
      </c>
      <c r="AF29" s="3"/>
      <c r="AG29" s="4"/>
      <c r="AH29" s="11">
        <f t="shared" si="36"/>
        <v>0</v>
      </c>
      <c r="AI29" s="3"/>
      <c r="AJ29" s="4"/>
      <c r="AK29" s="11" t="e">
        <f t="shared" si="37"/>
        <v>#DIV/0!</v>
      </c>
      <c r="AL29" s="14"/>
      <c r="AM29" s="15"/>
      <c r="AN29" s="14"/>
      <c r="AO29" s="15"/>
    </row>
    <row r="30" spans="1:45" x14ac:dyDescent="0.3">
      <c r="A30" s="5"/>
      <c r="B30" s="9"/>
      <c r="C30" s="10"/>
      <c r="D30" s="11" t="e">
        <f t="shared" si="26"/>
        <v>#DIV/0!</v>
      </c>
      <c r="E30" s="9"/>
      <c r="F30" s="10"/>
      <c r="G30" s="11">
        <f t="shared" si="27"/>
        <v>0</v>
      </c>
      <c r="H30" s="9"/>
      <c r="I30" s="10"/>
      <c r="J30" s="11">
        <f t="shared" si="28"/>
        <v>0</v>
      </c>
      <c r="K30" s="9"/>
      <c r="L30" s="10"/>
      <c r="M30" s="11" t="e">
        <f t="shared" si="29"/>
        <v>#DIV/0!</v>
      </c>
      <c r="N30" s="9"/>
      <c r="O30" s="10"/>
      <c r="P30" s="11" t="e">
        <f t="shared" si="30"/>
        <v>#DIV/0!</v>
      </c>
      <c r="Q30" s="9"/>
      <c r="R30" s="10"/>
      <c r="S30" s="11">
        <f t="shared" si="31"/>
        <v>0</v>
      </c>
      <c r="T30" s="9"/>
      <c r="U30" s="10"/>
      <c r="V30" s="11">
        <f t="shared" si="32"/>
        <v>0</v>
      </c>
      <c r="W30" s="9"/>
      <c r="X30" s="10"/>
      <c r="Y30" s="11">
        <f t="shared" si="33"/>
        <v>0</v>
      </c>
      <c r="Z30" s="9"/>
      <c r="AA30" s="10"/>
      <c r="AB30" s="11" t="e">
        <f t="shared" si="34"/>
        <v>#DIV/0!</v>
      </c>
      <c r="AC30" s="9"/>
      <c r="AD30" s="10"/>
      <c r="AE30" s="11">
        <f t="shared" si="35"/>
        <v>0</v>
      </c>
      <c r="AF30" s="9"/>
      <c r="AG30" s="10"/>
      <c r="AH30" s="11">
        <f t="shared" si="36"/>
        <v>0</v>
      </c>
      <c r="AI30" s="9"/>
      <c r="AJ30" s="10"/>
      <c r="AK30" s="11" t="e">
        <f t="shared" si="37"/>
        <v>#DIV/0!</v>
      </c>
      <c r="AL30" s="16"/>
      <c r="AM30" s="17"/>
      <c r="AN30" s="16"/>
      <c r="AO30" s="17"/>
    </row>
  </sheetData>
  <mergeCells count="28">
    <mergeCell ref="AF4:AH4"/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Q4:S4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AL3:AM3"/>
    <mergeCell ref="AN3:AO3"/>
    <mergeCell ref="AL4:AM4"/>
    <mergeCell ref="AN4:AO4"/>
    <mergeCell ref="AI4:A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"/>
  <sheetViews>
    <sheetView workbookViewId="0">
      <selection activeCell="B15" sqref="B15"/>
    </sheetView>
  </sheetViews>
  <sheetFormatPr baseColWidth="10" defaultRowHeight="14.4" x14ac:dyDescent="0.3"/>
  <cols>
    <col min="1" max="1" width="17.77734375" customWidth="1"/>
  </cols>
  <sheetData>
    <row r="1" spans="1:2" x14ac:dyDescent="0.3">
      <c r="A1" s="12" t="s">
        <v>0</v>
      </c>
      <c r="B1" s="12" t="s">
        <v>4</v>
      </c>
    </row>
    <row r="2" spans="1:2" x14ac:dyDescent="0.3">
      <c r="A2" s="12" t="str">
        <f>Damer!A9</f>
        <v>Katrin J Løkse</v>
      </c>
      <c r="B2" s="12">
        <f>Damer!AS9</f>
        <v>219.85</v>
      </c>
    </row>
    <row r="3" spans="1:2" x14ac:dyDescent="0.3">
      <c r="A3" s="12" t="str">
        <f>Damer!A17</f>
        <v>Lena Mari Nerli</v>
      </c>
      <c r="B3" s="37">
        <f>Damer!AS18</f>
        <v>202.08212839791787</v>
      </c>
    </row>
    <row r="4" spans="1:2" x14ac:dyDescent="0.3">
      <c r="A4" s="12" t="str">
        <f>Damer!A8</f>
        <v>Linda N Holmbukt</v>
      </c>
      <c r="B4" s="12">
        <f>Damer!AS8</f>
        <v>160.47</v>
      </c>
    </row>
    <row r="5" spans="1:2" x14ac:dyDescent="0.3">
      <c r="A5" s="12" t="str">
        <f>Damer!A6</f>
        <v>Kristine Engmo</v>
      </c>
      <c r="B5" s="12">
        <f>Damer!AS6</f>
        <v>152.91</v>
      </c>
    </row>
    <row r="6" spans="1:2" x14ac:dyDescent="0.3">
      <c r="A6" s="12" t="str">
        <f>Damer!A16</f>
        <v>Kristine Jenssen</v>
      </c>
      <c r="B6" s="12">
        <f>Damer!AS16</f>
        <v>145.11000000000001</v>
      </c>
    </row>
    <row r="7" spans="1:2" x14ac:dyDescent="0.3">
      <c r="A7" s="12" t="str">
        <f>Damer!A15</f>
        <v>Ellen Vang Jenssen</v>
      </c>
      <c r="B7" s="12">
        <f>Damer!AS15</f>
        <v>115.13</v>
      </c>
    </row>
    <row r="8" spans="1:2" x14ac:dyDescent="0.3">
      <c r="A8" s="12" t="str">
        <f>Damer!A7</f>
        <v>Annette V Jenssen</v>
      </c>
      <c r="B8" s="12">
        <f>Damer!AS7</f>
        <v>97.4</v>
      </c>
    </row>
    <row r="9" spans="1:2" x14ac:dyDescent="0.3">
      <c r="A9" s="12" t="str">
        <f>Damer!A11</f>
        <v>Berit V Andreassen</v>
      </c>
      <c r="B9" s="12">
        <f>Damer!AS11</f>
        <v>46.53</v>
      </c>
    </row>
    <row r="10" spans="1:2" x14ac:dyDescent="0.3">
      <c r="A10" s="12" t="str">
        <f>Damer!A10</f>
        <v>Ingrid Strokkenes</v>
      </c>
      <c r="B10" s="12">
        <f>Damer!AS10</f>
        <v>0</v>
      </c>
    </row>
    <row r="11" spans="1:2" x14ac:dyDescent="0.3">
      <c r="A11" s="12" t="str">
        <f>Damer!A12</f>
        <v>Silje Krogstad</v>
      </c>
      <c r="B11" s="12">
        <f>Damer!AS12</f>
        <v>0</v>
      </c>
    </row>
    <row r="12" spans="1:2" x14ac:dyDescent="0.3">
      <c r="A12" s="12" t="str">
        <f>Damer!A13</f>
        <v>Ingrid E Bjørnsen</v>
      </c>
      <c r="B12" s="12">
        <f>Damer!AS13</f>
        <v>0</v>
      </c>
    </row>
    <row r="13" spans="1:2" x14ac:dyDescent="0.3">
      <c r="A13" s="12" t="str">
        <f>Damer!A14</f>
        <v>Karina Kvien</v>
      </c>
      <c r="B13" s="12">
        <f>Damer!AS14</f>
        <v>0</v>
      </c>
    </row>
    <row r="14" spans="1:2" x14ac:dyDescent="0.3">
      <c r="A14" s="12"/>
    </row>
  </sheetData>
  <sortState xmlns:xlrd2="http://schemas.microsoft.com/office/spreadsheetml/2017/richdata2" ref="A2:B13">
    <sortCondition descending="1" ref="B2" customList="total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P30"/>
  <sheetViews>
    <sheetView topLeftCell="C1" workbookViewId="0">
      <selection activeCell="AP14" sqref="AP14"/>
    </sheetView>
  </sheetViews>
  <sheetFormatPr baseColWidth="10" defaultRowHeight="14.4" x14ac:dyDescent="0.3"/>
  <cols>
    <col min="1" max="1" width="11" style="2" customWidth="1"/>
    <col min="2" max="2" width="4.5546875" customWidth="1"/>
    <col min="3" max="3" width="0.21875" customWidth="1"/>
    <col min="4" max="4" width="5.5546875" customWidth="1"/>
    <col min="5" max="5" width="4.77734375" customWidth="1"/>
    <col min="6" max="6" width="0.21875" hidden="1" customWidth="1"/>
    <col min="7" max="7" width="5.5546875" customWidth="1"/>
    <col min="8" max="8" width="5" customWidth="1"/>
    <col min="9" max="9" width="0.44140625" customWidth="1"/>
    <col min="10" max="10" width="5" customWidth="1"/>
    <col min="11" max="11" width="5.77734375" customWidth="1"/>
    <col min="12" max="12" width="0.44140625" customWidth="1"/>
    <col min="13" max="14" width="5.77734375" customWidth="1"/>
    <col min="15" max="15" width="0.5546875" customWidth="1"/>
    <col min="16" max="17" width="5.77734375" customWidth="1"/>
    <col min="18" max="18" width="0.44140625" customWidth="1"/>
    <col min="19" max="20" width="5.77734375" customWidth="1"/>
    <col min="21" max="21" width="0.44140625" customWidth="1"/>
    <col min="22" max="23" width="5.77734375" customWidth="1"/>
    <col min="24" max="24" width="0.5546875" customWidth="1"/>
    <col min="25" max="26" width="5.77734375" customWidth="1"/>
    <col min="27" max="27" width="0.5546875" customWidth="1"/>
    <col min="28" max="28" width="5.77734375" customWidth="1"/>
    <col min="29" max="29" width="5.44140625" customWidth="1"/>
    <col min="30" max="30" width="0.44140625" customWidth="1"/>
    <col min="31" max="31" width="5.21875" customWidth="1"/>
    <col min="32" max="32" width="4.77734375" customWidth="1"/>
    <col min="33" max="33" width="0.5546875" customWidth="1"/>
    <col min="34" max="34" width="5.21875" style="29" customWidth="1"/>
    <col min="35" max="35" width="4.77734375" customWidth="1"/>
    <col min="36" max="36" width="0.44140625" customWidth="1"/>
    <col min="37" max="37" width="5.5546875" customWidth="1"/>
    <col min="38" max="38" width="6" customWidth="1"/>
    <col min="39" max="41" width="5.44140625" customWidth="1"/>
  </cols>
  <sheetData>
    <row r="2" spans="1:42" ht="6.6" customHeight="1" x14ac:dyDescent="0.3"/>
    <row r="3" spans="1:42" ht="18" customHeight="1" x14ac:dyDescent="0.3">
      <c r="B3" s="41" t="s">
        <v>14</v>
      </c>
      <c r="C3" s="42"/>
      <c r="D3" s="43"/>
      <c r="E3" s="41" t="s">
        <v>10</v>
      </c>
      <c r="F3" s="42"/>
      <c r="G3" s="43"/>
      <c r="H3" s="41" t="s">
        <v>11</v>
      </c>
      <c r="I3" s="42"/>
      <c r="J3" s="43"/>
      <c r="K3" s="41" t="s">
        <v>48</v>
      </c>
      <c r="L3" s="42"/>
      <c r="M3" s="43"/>
      <c r="N3" s="41" t="s">
        <v>81</v>
      </c>
      <c r="O3" s="42"/>
      <c r="P3" s="43"/>
      <c r="Q3" s="41" t="s">
        <v>12</v>
      </c>
      <c r="R3" s="42"/>
      <c r="S3" s="43"/>
      <c r="T3" s="41" t="s">
        <v>57</v>
      </c>
      <c r="U3" s="42"/>
      <c r="V3" s="43"/>
      <c r="W3" s="41" t="s">
        <v>69</v>
      </c>
      <c r="X3" s="42"/>
      <c r="Y3" s="43"/>
      <c r="Z3" s="41" t="s">
        <v>11</v>
      </c>
      <c r="AA3" s="42"/>
      <c r="AB3" s="43"/>
      <c r="AC3" s="41" t="s">
        <v>10</v>
      </c>
      <c r="AD3" s="42"/>
      <c r="AE3" s="43"/>
      <c r="AF3" s="41"/>
      <c r="AG3" s="42"/>
      <c r="AH3" s="43"/>
      <c r="AI3" s="41"/>
      <c r="AJ3" s="42"/>
      <c r="AK3" s="43"/>
      <c r="AL3" s="47"/>
      <c r="AM3" s="47"/>
      <c r="AN3" s="47"/>
      <c r="AO3" s="47"/>
    </row>
    <row r="4" spans="1:42" ht="18.600000000000001" customHeight="1" x14ac:dyDescent="0.3">
      <c r="A4" s="1" t="s">
        <v>65</v>
      </c>
      <c r="B4" s="39">
        <v>10</v>
      </c>
      <c r="C4" s="38"/>
      <c r="D4" s="40"/>
      <c r="E4" s="39">
        <v>15</v>
      </c>
      <c r="F4" s="38"/>
      <c r="G4" s="40"/>
      <c r="H4" s="39">
        <v>3</v>
      </c>
      <c r="I4" s="38"/>
      <c r="J4" s="40"/>
      <c r="K4" s="39">
        <v>3</v>
      </c>
      <c r="L4" s="38"/>
      <c r="M4" s="40"/>
      <c r="N4" s="39">
        <v>7</v>
      </c>
      <c r="O4" s="38"/>
      <c r="P4" s="40"/>
      <c r="Q4" s="39">
        <v>10</v>
      </c>
      <c r="R4" s="38"/>
      <c r="S4" s="40"/>
      <c r="T4" s="39">
        <v>15</v>
      </c>
      <c r="U4" s="38"/>
      <c r="V4" s="40"/>
      <c r="W4" s="39">
        <v>13</v>
      </c>
      <c r="X4" s="38"/>
      <c r="Y4" s="40"/>
      <c r="Z4" s="39">
        <v>5</v>
      </c>
      <c r="AA4" s="38"/>
      <c r="AB4" s="40"/>
      <c r="AC4" s="39">
        <v>12</v>
      </c>
      <c r="AD4" s="38"/>
      <c r="AE4" s="40"/>
      <c r="AF4" s="14"/>
      <c r="AH4" s="30"/>
      <c r="AI4" s="39"/>
      <c r="AJ4" s="38"/>
      <c r="AK4" s="40"/>
      <c r="AL4" s="47"/>
      <c r="AM4" s="47"/>
      <c r="AN4" s="47"/>
      <c r="AO4" s="47"/>
    </row>
    <row r="5" spans="1:42" s="2" customFormat="1" ht="28.05" customHeight="1" thickBot="1" x14ac:dyDescent="0.35">
      <c r="A5" s="2" t="s">
        <v>0</v>
      </c>
      <c r="B5" s="6" t="s">
        <v>5</v>
      </c>
      <c r="C5" s="7" t="s">
        <v>3</v>
      </c>
      <c r="D5" s="8" t="s">
        <v>2</v>
      </c>
      <c r="E5" s="6" t="s">
        <v>5</v>
      </c>
      <c r="F5" s="7" t="s">
        <v>3</v>
      </c>
      <c r="G5" s="8" t="s">
        <v>2</v>
      </c>
      <c r="H5" s="6" t="s">
        <v>5</v>
      </c>
      <c r="I5" s="7" t="s">
        <v>3</v>
      </c>
      <c r="J5" s="8" t="s">
        <v>2</v>
      </c>
      <c r="K5" s="6" t="s">
        <v>5</v>
      </c>
      <c r="L5" s="7" t="s">
        <v>3</v>
      </c>
      <c r="M5" s="8" t="s">
        <v>2</v>
      </c>
      <c r="N5" s="6" t="s">
        <v>5</v>
      </c>
      <c r="O5" s="7" t="s">
        <v>3</v>
      </c>
      <c r="P5" s="8" t="s">
        <v>2</v>
      </c>
      <c r="Q5" s="6" t="s">
        <v>5</v>
      </c>
      <c r="R5" s="7" t="s">
        <v>3</v>
      </c>
      <c r="S5" s="8" t="s">
        <v>2</v>
      </c>
      <c r="T5" s="6" t="s">
        <v>5</v>
      </c>
      <c r="U5" s="7" t="s">
        <v>3</v>
      </c>
      <c r="V5" s="8" t="s">
        <v>2</v>
      </c>
      <c r="W5" s="6" t="s">
        <v>5</v>
      </c>
      <c r="X5" s="7" t="s">
        <v>3</v>
      </c>
      <c r="Y5" s="8" t="s">
        <v>2</v>
      </c>
      <c r="Z5" s="6" t="s">
        <v>5</v>
      </c>
      <c r="AA5" s="7" t="s">
        <v>3</v>
      </c>
      <c r="AB5" s="8" t="s">
        <v>2</v>
      </c>
      <c r="AC5" s="6" t="s">
        <v>5</v>
      </c>
      <c r="AD5" s="7" t="s">
        <v>3</v>
      </c>
      <c r="AE5" s="8" t="s">
        <v>2</v>
      </c>
      <c r="AF5" s="6" t="s">
        <v>5</v>
      </c>
      <c r="AG5" s="7" t="s">
        <v>3</v>
      </c>
      <c r="AH5" s="31" t="s">
        <v>2</v>
      </c>
      <c r="AI5" s="6" t="s">
        <v>5</v>
      </c>
      <c r="AJ5" s="7" t="s">
        <v>3</v>
      </c>
      <c r="AK5" s="8" t="s">
        <v>2</v>
      </c>
      <c r="AL5" s="25" t="s">
        <v>5</v>
      </c>
      <c r="AM5" s="24" t="s">
        <v>2</v>
      </c>
      <c r="AN5" s="26" t="s">
        <v>5</v>
      </c>
      <c r="AO5" s="24" t="s">
        <v>2</v>
      </c>
    </row>
    <row r="6" spans="1:42" ht="12.6" customHeight="1" thickBot="1" x14ac:dyDescent="0.35">
      <c r="A6" s="27" t="s">
        <v>70</v>
      </c>
      <c r="B6" s="3">
        <v>3</v>
      </c>
      <c r="C6" s="4"/>
      <c r="D6" s="11">
        <f>100-(B6/B$4*100)+C6</f>
        <v>70</v>
      </c>
      <c r="E6" s="3"/>
      <c r="F6" s="4"/>
      <c r="G6" s="11">
        <f>100-(E6/E$4*100)+F6</f>
        <v>100</v>
      </c>
      <c r="H6" s="3"/>
      <c r="I6" s="4"/>
      <c r="J6" s="11">
        <f>100-(H6/H$4*100)+I6</f>
        <v>100</v>
      </c>
      <c r="K6" s="3"/>
      <c r="L6" s="4"/>
      <c r="M6" s="11">
        <f>100-(K6/K$4*100)+L6</f>
        <v>100</v>
      </c>
      <c r="N6" s="3">
        <v>2</v>
      </c>
      <c r="O6" s="4"/>
      <c r="P6" s="11">
        <f>100-(N6/N$4*100)+O6</f>
        <v>71.428571428571431</v>
      </c>
      <c r="Q6" s="3"/>
      <c r="R6" s="4"/>
      <c r="S6" s="11">
        <f>100-(Q6/Q$4*100)+R6</f>
        <v>100</v>
      </c>
      <c r="T6" s="3">
        <v>6</v>
      </c>
      <c r="U6" s="4"/>
      <c r="V6" s="11">
        <f>100-(T6/T$4*100)+U6</f>
        <v>60</v>
      </c>
      <c r="W6" s="3">
        <v>4</v>
      </c>
      <c r="X6" s="4"/>
      <c r="Y6" s="11">
        <f>100-(W6/W$4*100)+X6</f>
        <v>69.230769230769226</v>
      </c>
      <c r="Z6" s="3"/>
      <c r="AA6" s="4"/>
      <c r="AB6" s="11">
        <f>100-(Z6/Z$4*100)+AA6</f>
        <v>100</v>
      </c>
      <c r="AC6" s="3"/>
      <c r="AD6" s="4"/>
      <c r="AE6" s="11">
        <f>100-(AC6/AC$4*100)+AD6</f>
        <v>100</v>
      </c>
      <c r="AF6" s="3"/>
      <c r="AG6" s="4"/>
      <c r="AH6" s="32" t="e">
        <f>100-(AF6/AF4*100)</f>
        <v>#DIV/0!</v>
      </c>
      <c r="AI6" s="3"/>
      <c r="AJ6" s="4"/>
      <c r="AK6" s="11" t="e">
        <f>100-(AI6/AI$4*100)+AJ6</f>
        <v>#DIV/0!</v>
      </c>
      <c r="AL6" s="12"/>
      <c r="AM6" s="11" t="e">
        <f>100-(AL6/AL$4*100)+AL6</f>
        <v>#DIV/0!</v>
      </c>
      <c r="AN6" s="12"/>
      <c r="AO6" s="11" t="e">
        <f>100-(AN6/AN$4*100)+AN6</f>
        <v>#DIV/0!</v>
      </c>
      <c r="AP6">
        <v>210.66</v>
      </c>
    </row>
    <row r="7" spans="1:42" ht="15" thickBot="1" x14ac:dyDescent="0.35">
      <c r="A7" s="28" t="s">
        <v>71</v>
      </c>
      <c r="B7" s="3">
        <v>5</v>
      </c>
      <c r="C7" s="4"/>
      <c r="D7" s="11">
        <f t="shared" ref="D7:D30" si="0">100-(B7/B$4*100)+C7</f>
        <v>50</v>
      </c>
      <c r="E7" s="3">
        <v>14</v>
      </c>
      <c r="F7" s="4"/>
      <c r="G7" s="11">
        <f t="shared" ref="G7:G30" si="1">100-(E7/E$4*100)+F7</f>
        <v>6.6666666666666714</v>
      </c>
      <c r="H7" s="3"/>
      <c r="I7" s="4"/>
      <c r="J7" s="11">
        <f t="shared" ref="J7:J30" si="2">100-(H7/H$4*100)+I7</f>
        <v>100</v>
      </c>
      <c r="K7" s="3"/>
      <c r="L7" s="4"/>
      <c r="M7" s="11">
        <f t="shared" ref="M7:M30" si="3">100-(K7/K$4*100)+L7</f>
        <v>100</v>
      </c>
      <c r="N7" s="3"/>
      <c r="O7" s="4"/>
      <c r="P7" s="11">
        <f t="shared" ref="P7:P30" si="4">100-(N7/N$4*100)+O7</f>
        <v>100</v>
      </c>
      <c r="Q7" s="3">
        <v>3</v>
      </c>
      <c r="R7" s="4"/>
      <c r="S7" s="11">
        <f t="shared" ref="S7:S30" si="5">100-(Q7/Q$4*100)+R7</f>
        <v>70</v>
      </c>
      <c r="T7" s="3">
        <v>5</v>
      </c>
      <c r="U7" s="4"/>
      <c r="V7" s="11">
        <f t="shared" ref="V7:V30" si="6">100-(T7/T$4*100)+U7</f>
        <v>66.666666666666671</v>
      </c>
      <c r="W7" s="3">
        <v>6</v>
      </c>
      <c r="X7" s="4"/>
      <c r="Y7" s="11">
        <f t="shared" ref="Y7:Y30" si="7">100-(W7/W$4*100)+X7</f>
        <v>53.846153846153847</v>
      </c>
      <c r="Z7" s="3"/>
      <c r="AA7" s="4"/>
      <c r="AB7" s="11">
        <f t="shared" ref="AB7:AB30" si="8">100-(Z7/Z$4*100)+AA7</f>
        <v>100</v>
      </c>
      <c r="AC7" s="3"/>
      <c r="AD7" s="4"/>
      <c r="AE7" s="11">
        <f t="shared" ref="AE7:AE30" si="9">100-(AC7/AC$4*100)+AD7</f>
        <v>100</v>
      </c>
      <c r="AF7" s="3"/>
      <c r="AG7" s="4"/>
      <c r="AH7" s="32" t="e">
        <f t="shared" ref="AH7:AH30" si="10">100-(AF7/AF$4*100)+AG7</f>
        <v>#DIV/0!</v>
      </c>
      <c r="AI7" s="3"/>
      <c r="AJ7" s="4"/>
      <c r="AK7" s="11" t="e">
        <f t="shared" ref="AK7:AK30" si="11">100-(AI7/AI$4*100)+AJ7</f>
        <v>#DIV/0!</v>
      </c>
      <c r="AL7" s="12"/>
      <c r="AM7" s="11" t="e">
        <f t="shared" ref="AM7:AM30" si="12">100-(AL7/AL$4*100)+AL7</f>
        <v>#DIV/0!</v>
      </c>
      <c r="AN7" s="12"/>
      <c r="AO7" s="11" t="e">
        <f t="shared" ref="AO7:AO30" si="13">100-(AN7/AN$4*100)+AN7</f>
        <v>#DIV/0!</v>
      </c>
      <c r="AP7">
        <v>190.52</v>
      </c>
    </row>
    <row r="8" spans="1:42" ht="15" thickBot="1" x14ac:dyDescent="0.35">
      <c r="A8" s="28" t="s">
        <v>72</v>
      </c>
      <c r="B8" s="3">
        <v>10</v>
      </c>
      <c r="C8" s="4"/>
      <c r="D8" s="11">
        <f t="shared" si="0"/>
        <v>0</v>
      </c>
      <c r="E8" s="3">
        <v>13</v>
      </c>
      <c r="F8" s="4"/>
      <c r="G8" s="11">
        <f t="shared" si="1"/>
        <v>13.333333333333329</v>
      </c>
      <c r="H8" s="3"/>
      <c r="I8" s="4"/>
      <c r="J8" s="11">
        <f t="shared" si="2"/>
        <v>100</v>
      </c>
      <c r="K8" s="3"/>
      <c r="L8" s="4"/>
      <c r="M8" s="11">
        <f t="shared" si="3"/>
        <v>100</v>
      </c>
      <c r="N8" s="3"/>
      <c r="O8" s="4"/>
      <c r="P8" s="11">
        <f t="shared" si="4"/>
        <v>100</v>
      </c>
      <c r="Q8" s="3"/>
      <c r="R8" s="4"/>
      <c r="S8" s="11">
        <f t="shared" si="5"/>
        <v>100</v>
      </c>
      <c r="T8" s="3">
        <v>8</v>
      </c>
      <c r="U8" s="4"/>
      <c r="V8" s="11">
        <f t="shared" si="6"/>
        <v>46.666666666666664</v>
      </c>
      <c r="W8" s="3">
        <v>7</v>
      </c>
      <c r="X8" s="4"/>
      <c r="Y8" s="11">
        <f t="shared" si="7"/>
        <v>46.153846153846153</v>
      </c>
      <c r="Z8" s="3"/>
      <c r="AA8" s="4"/>
      <c r="AB8" s="11">
        <f t="shared" si="8"/>
        <v>100</v>
      </c>
      <c r="AC8" s="3">
        <v>3</v>
      </c>
      <c r="AD8" s="4"/>
      <c r="AE8" s="11">
        <f t="shared" si="9"/>
        <v>75</v>
      </c>
      <c r="AF8" s="3"/>
      <c r="AG8" s="4"/>
      <c r="AH8" s="32" t="e">
        <f t="shared" si="10"/>
        <v>#DIV/0!</v>
      </c>
      <c r="AI8" s="3"/>
      <c r="AJ8" s="4"/>
      <c r="AK8" s="11" t="e">
        <f t="shared" si="11"/>
        <v>#DIV/0!</v>
      </c>
      <c r="AL8" s="12"/>
      <c r="AM8" s="11" t="e">
        <f t="shared" si="12"/>
        <v>#DIV/0!</v>
      </c>
      <c r="AN8" s="12"/>
      <c r="AO8" s="11" t="e">
        <f t="shared" si="13"/>
        <v>#DIV/0!</v>
      </c>
      <c r="AP8">
        <v>167.82</v>
      </c>
    </row>
    <row r="9" spans="1:42" ht="15" thickBot="1" x14ac:dyDescent="0.35">
      <c r="A9" s="28" t="s">
        <v>73</v>
      </c>
      <c r="B9" s="3">
        <v>4</v>
      </c>
      <c r="C9" s="4"/>
      <c r="D9" s="11">
        <f t="shared" si="0"/>
        <v>60</v>
      </c>
      <c r="E9" s="3">
        <v>12</v>
      </c>
      <c r="F9" s="4"/>
      <c r="G9" s="11">
        <f t="shared" si="1"/>
        <v>20</v>
      </c>
      <c r="H9" s="3"/>
      <c r="I9" s="4"/>
      <c r="J9" s="11">
        <f t="shared" si="2"/>
        <v>100</v>
      </c>
      <c r="K9" s="3"/>
      <c r="L9" s="4"/>
      <c r="M9" s="11">
        <f t="shared" si="3"/>
        <v>100</v>
      </c>
      <c r="N9" s="3"/>
      <c r="O9" s="4"/>
      <c r="P9" s="11">
        <f t="shared" si="4"/>
        <v>100</v>
      </c>
      <c r="Q9" s="3">
        <v>4</v>
      </c>
      <c r="R9" s="4"/>
      <c r="S9" s="11">
        <f t="shared" si="5"/>
        <v>60</v>
      </c>
      <c r="T9" s="3">
        <v>11</v>
      </c>
      <c r="U9" s="4"/>
      <c r="V9" s="11">
        <f t="shared" si="6"/>
        <v>26.666666666666671</v>
      </c>
      <c r="W9" s="3">
        <v>8</v>
      </c>
      <c r="X9" s="4"/>
      <c r="Y9" s="11">
        <f t="shared" si="7"/>
        <v>38.46153846153846</v>
      </c>
      <c r="Z9" s="3"/>
      <c r="AA9" s="4"/>
      <c r="AB9" s="11">
        <f t="shared" si="8"/>
        <v>100</v>
      </c>
      <c r="AC9" s="3">
        <v>8</v>
      </c>
      <c r="AD9" s="4"/>
      <c r="AE9" s="11">
        <f t="shared" si="9"/>
        <v>33.333333333333343</v>
      </c>
      <c r="AF9" s="3"/>
      <c r="AG9" s="4"/>
      <c r="AH9" s="32" t="e">
        <f t="shared" si="10"/>
        <v>#DIV/0!</v>
      </c>
      <c r="AI9" s="3"/>
      <c r="AJ9" s="4"/>
      <c r="AK9" s="11" t="e">
        <f t="shared" si="11"/>
        <v>#DIV/0!</v>
      </c>
      <c r="AL9" s="12"/>
      <c r="AM9" s="11" t="e">
        <f t="shared" si="12"/>
        <v>#DIV/0!</v>
      </c>
      <c r="AN9" s="12"/>
      <c r="AO9" s="11" t="e">
        <f t="shared" si="13"/>
        <v>#DIV/0!</v>
      </c>
      <c r="AP9">
        <v>158.46</v>
      </c>
    </row>
    <row r="10" spans="1:42" ht="15" thickBot="1" x14ac:dyDescent="0.35">
      <c r="A10" s="28" t="s">
        <v>74</v>
      </c>
      <c r="B10" s="3"/>
      <c r="C10" s="4"/>
      <c r="D10" s="11">
        <f t="shared" si="0"/>
        <v>100</v>
      </c>
      <c r="E10" s="3"/>
      <c r="F10" s="4"/>
      <c r="G10" s="11">
        <f t="shared" si="1"/>
        <v>100</v>
      </c>
      <c r="H10" s="3"/>
      <c r="I10" s="4"/>
      <c r="J10" s="11">
        <f t="shared" si="2"/>
        <v>100</v>
      </c>
      <c r="K10" s="3"/>
      <c r="L10" s="4"/>
      <c r="M10" s="11">
        <f t="shared" si="3"/>
        <v>100</v>
      </c>
      <c r="N10" s="3"/>
      <c r="O10" s="4"/>
      <c r="P10" s="11">
        <f t="shared" si="4"/>
        <v>100</v>
      </c>
      <c r="Q10" s="3"/>
      <c r="R10" s="4"/>
      <c r="S10" s="11">
        <f t="shared" si="5"/>
        <v>100</v>
      </c>
      <c r="T10" s="3"/>
      <c r="U10" s="4"/>
      <c r="V10" s="11">
        <f t="shared" si="6"/>
        <v>100</v>
      </c>
      <c r="W10" s="3"/>
      <c r="X10" s="4"/>
      <c r="Y10" s="11">
        <f t="shared" si="7"/>
        <v>100</v>
      </c>
      <c r="Z10" s="3"/>
      <c r="AA10" s="4"/>
      <c r="AB10" s="11">
        <f t="shared" si="8"/>
        <v>100</v>
      </c>
      <c r="AC10" s="3"/>
      <c r="AD10" s="4"/>
      <c r="AE10" s="11">
        <f t="shared" si="9"/>
        <v>100</v>
      </c>
      <c r="AF10" s="3"/>
      <c r="AG10" s="4"/>
      <c r="AH10" s="32" t="e">
        <f t="shared" si="10"/>
        <v>#DIV/0!</v>
      </c>
      <c r="AI10" s="3"/>
      <c r="AJ10" s="4"/>
      <c r="AK10" s="11" t="e">
        <f t="shared" si="11"/>
        <v>#DIV/0!</v>
      </c>
      <c r="AL10" s="12"/>
      <c r="AM10" s="11" t="e">
        <f t="shared" si="12"/>
        <v>#DIV/0!</v>
      </c>
      <c r="AN10" s="12"/>
      <c r="AO10" s="11" t="e">
        <f t="shared" si="13"/>
        <v>#DIV/0!</v>
      </c>
    </row>
    <row r="11" spans="1:42" x14ac:dyDescent="0.3">
      <c r="A11" s="5" t="s">
        <v>79</v>
      </c>
      <c r="B11" s="3">
        <v>6</v>
      </c>
      <c r="C11" s="4"/>
      <c r="D11" s="11">
        <f t="shared" si="0"/>
        <v>40</v>
      </c>
      <c r="E11" s="3"/>
      <c r="F11" s="4"/>
      <c r="G11" s="11">
        <f t="shared" si="1"/>
        <v>100</v>
      </c>
      <c r="H11" s="3"/>
      <c r="I11" s="4"/>
      <c r="J11" s="11">
        <f t="shared" si="2"/>
        <v>100</v>
      </c>
      <c r="K11" s="3"/>
      <c r="L11" s="4"/>
      <c r="M11" s="11">
        <f t="shared" si="3"/>
        <v>100</v>
      </c>
      <c r="N11" s="3"/>
      <c r="O11" s="4"/>
      <c r="P11" s="11">
        <f t="shared" si="4"/>
        <v>100</v>
      </c>
      <c r="Q11" s="3">
        <v>8</v>
      </c>
      <c r="R11" s="4"/>
      <c r="S11" s="11">
        <f t="shared" si="5"/>
        <v>20</v>
      </c>
      <c r="T11" s="3">
        <v>14</v>
      </c>
      <c r="U11" s="4"/>
      <c r="V11" s="11">
        <f t="shared" si="6"/>
        <v>6.6666666666666714</v>
      </c>
      <c r="W11" s="3">
        <v>13</v>
      </c>
      <c r="X11" s="4"/>
      <c r="Y11" s="11">
        <f t="shared" si="7"/>
        <v>0</v>
      </c>
      <c r="Z11" s="3"/>
      <c r="AA11" s="4"/>
      <c r="AB11" s="11">
        <f t="shared" si="8"/>
        <v>100</v>
      </c>
      <c r="AC11" s="3"/>
      <c r="AD11" s="4"/>
      <c r="AE11" s="11">
        <f t="shared" si="9"/>
        <v>100</v>
      </c>
      <c r="AF11" s="3"/>
      <c r="AG11" s="4"/>
      <c r="AH11" s="32" t="e">
        <f t="shared" si="10"/>
        <v>#DIV/0!</v>
      </c>
      <c r="AI11" s="3"/>
      <c r="AJ11" s="4"/>
      <c r="AK11" s="11" t="e">
        <f t="shared" si="11"/>
        <v>#DIV/0!</v>
      </c>
      <c r="AL11" s="12"/>
      <c r="AM11" s="11" t="e">
        <f t="shared" si="12"/>
        <v>#DIV/0!</v>
      </c>
      <c r="AN11" s="12"/>
      <c r="AO11" s="11" t="e">
        <f t="shared" si="13"/>
        <v>#DIV/0!</v>
      </c>
      <c r="AP11">
        <v>66.67</v>
      </c>
    </row>
    <row r="12" spans="1:42" x14ac:dyDescent="0.3">
      <c r="A12" s="5" t="s">
        <v>80</v>
      </c>
      <c r="B12" s="3">
        <v>7</v>
      </c>
      <c r="C12" s="4"/>
      <c r="D12" s="11">
        <f t="shared" si="0"/>
        <v>30</v>
      </c>
      <c r="E12" s="3"/>
      <c r="F12" s="4"/>
      <c r="G12" s="11">
        <f t="shared" si="1"/>
        <v>100</v>
      </c>
      <c r="H12" s="3">
        <v>3</v>
      </c>
      <c r="I12" s="4"/>
      <c r="J12" s="11">
        <f t="shared" si="2"/>
        <v>0</v>
      </c>
      <c r="K12" s="3">
        <v>3</v>
      </c>
      <c r="L12" s="4"/>
      <c r="M12" s="11">
        <f t="shared" si="3"/>
        <v>0</v>
      </c>
      <c r="N12" s="3"/>
      <c r="O12" s="4"/>
      <c r="P12" s="11">
        <f t="shared" si="4"/>
        <v>100</v>
      </c>
      <c r="Q12" s="3"/>
      <c r="R12" s="4"/>
      <c r="S12" s="11">
        <f t="shared" si="5"/>
        <v>100</v>
      </c>
      <c r="T12" s="3"/>
      <c r="U12" s="4"/>
      <c r="V12" s="11">
        <f t="shared" si="6"/>
        <v>100</v>
      </c>
      <c r="W12" s="3"/>
      <c r="X12" s="4"/>
      <c r="Y12" s="11">
        <f t="shared" si="7"/>
        <v>100</v>
      </c>
      <c r="Z12" s="3"/>
      <c r="AA12" s="4"/>
      <c r="AB12" s="11">
        <f t="shared" si="8"/>
        <v>100</v>
      </c>
      <c r="AC12" s="3"/>
      <c r="AD12" s="4"/>
      <c r="AE12" s="11">
        <f t="shared" si="9"/>
        <v>100</v>
      </c>
      <c r="AF12" s="3"/>
      <c r="AG12" s="4"/>
      <c r="AH12" s="32" t="e">
        <f t="shared" si="10"/>
        <v>#DIV/0!</v>
      </c>
      <c r="AI12" s="3"/>
      <c r="AJ12" s="4"/>
      <c r="AK12" s="11" t="e">
        <f t="shared" si="11"/>
        <v>#DIV/0!</v>
      </c>
      <c r="AL12" s="12"/>
      <c r="AM12" s="11" t="e">
        <f t="shared" si="12"/>
        <v>#DIV/0!</v>
      </c>
      <c r="AN12" s="12"/>
      <c r="AO12" s="11" t="e">
        <f t="shared" si="13"/>
        <v>#DIV/0!</v>
      </c>
      <c r="AP12">
        <v>30</v>
      </c>
    </row>
    <row r="13" spans="1:42" x14ac:dyDescent="0.3">
      <c r="A13" s="5" t="s">
        <v>59</v>
      </c>
      <c r="B13" s="3"/>
      <c r="C13" s="4"/>
      <c r="D13" s="11">
        <f t="shared" si="0"/>
        <v>100</v>
      </c>
      <c r="E13" s="3"/>
      <c r="F13" s="4"/>
      <c r="G13" s="11">
        <f t="shared" si="1"/>
        <v>100</v>
      </c>
      <c r="H13" s="3"/>
      <c r="I13" s="4"/>
      <c r="J13" s="11">
        <f t="shared" si="2"/>
        <v>100</v>
      </c>
      <c r="K13" s="3"/>
      <c r="L13" s="4"/>
      <c r="M13" s="11">
        <f t="shared" si="3"/>
        <v>100</v>
      </c>
      <c r="N13" s="3">
        <v>7</v>
      </c>
      <c r="O13" s="4"/>
      <c r="P13" s="11">
        <f t="shared" si="4"/>
        <v>0</v>
      </c>
      <c r="Q13" s="3">
        <v>7</v>
      </c>
      <c r="R13" s="4"/>
      <c r="S13" s="11">
        <f t="shared" si="5"/>
        <v>30</v>
      </c>
      <c r="T13" s="3">
        <v>12</v>
      </c>
      <c r="U13" s="4"/>
      <c r="V13" s="11">
        <f t="shared" si="6"/>
        <v>20</v>
      </c>
      <c r="W13" s="3">
        <v>11</v>
      </c>
      <c r="X13" s="4"/>
      <c r="Y13" s="11">
        <f t="shared" si="7"/>
        <v>15.384615384615387</v>
      </c>
      <c r="Z13" s="3"/>
      <c r="AA13" s="4"/>
      <c r="AB13" s="11">
        <f t="shared" si="8"/>
        <v>100</v>
      </c>
      <c r="AC13" s="3"/>
      <c r="AD13" s="4"/>
      <c r="AE13" s="11">
        <f t="shared" si="9"/>
        <v>100</v>
      </c>
      <c r="AF13" s="3"/>
      <c r="AG13" s="4"/>
      <c r="AH13" s="32" t="e">
        <f t="shared" si="10"/>
        <v>#DIV/0!</v>
      </c>
      <c r="AI13" s="3"/>
      <c r="AJ13" s="4"/>
      <c r="AK13" s="11" t="e">
        <f t="shared" si="11"/>
        <v>#DIV/0!</v>
      </c>
      <c r="AL13" s="12"/>
      <c r="AM13" s="11" t="e">
        <f t="shared" si="12"/>
        <v>#DIV/0!</v>
      </c>
      <c r="AN13" s="12"/>
      <c r="AO13" s="11" t="e">
        <f t="shared" si="13"/>
        <v>#DIV/0!</v>
      </c>
      <c r="AP13">
        <v>65.38</v>
      </c>
    </row>
    <row r="14" spans="1:42" x14ac:dyDescent="0.3">
      <c r="A14" s="5"/>
      <c r="B14" s="3"/>
      <c r="C14" s="4"/>
      <c r="D14" s="11">
        <f t="shared" si="0"/>
        <v>100</v>
      </c>
      <c r="E14" s="3"/>
      <c r="F14" s="4"/>
      <c r="G14" s="11">
        <f t="shared" si="1"/>
        <v>100</v>
      </c>
      <c r="H14" s="3"/>
      <c r="I14" s="4"/>
      <c r="J14" s="11">
        <f t="shared" si="2"/>
        <v>100</v>
      </c>
      <c r="K14" s="3"/>
      <c r="L14" s="4"/>
      <c r="M14" s="11">
        <f t="shared" si="3"/>
        <v>100</v>
      </c>
      <c r="N14" s="3"/>
      <c r="O14" s="4"/>
      <c r="P14" s="11">
        <f t="shared" si="4"/>
        <v>100</v>
      </c>
      <c r="Q14" s="3"/>
      <c r="R14" s="4"/>
      <c r="S14" s="11">
        <f t="shared" si="5"/>
        <v>100</v>
      </c>
      <c r="T14" s="3"/>
      <c r="U14" s="4"/>
      <c r="V14" s="11">
        <f t="shared" si="6"/>
        <v>100</v>
      </c>
      <c r="W14" s="3"/>
      <c r="X14" s="4"/>
      <c r="Y14" s="11">
        <f t="shared" si="7"/>
        <v>100</v>
      </c>
      <c r="Z14" s="3"/>
      <c r="AA14" s="4"/>
      <c r="AB14" s="11">
        <f t="shared" si="8"/>
        <v>100</v>
      </c>
      <c r="AC14" s="3"/>
      <c r="AD14" s="4"/>
      <c r="AE14" s="11">
        <f t="shared" si="9"/>
        <v>100</v>
      </c>
      <c r="AF14" s="3"/>
      <c r="AG14" s="4"/>
      <c r="AH14" s="32" t="e">
        <f t="shared" si="10"/>
        <v>#DIV/0!</v>
      </c>
      <c r="AI14" s="3"/>
      <c r="AJ14" s="4"/>
      <c r="AK14" s="11" t="e">
        <f t="shared" si="11"/>
        <v>#DIV/0!</v>
      </c>
      <c r="AL14" s="12"/>
      <c r="AM14" s="11" t="e">
        <f t="shared" si="12"/>
        <v>#DIV/0!</v>
      </c>
      <c r="AN14" s="12"/>
      <c r="AO14" s="11" t="e">
        <f t="shared" si="13"/>
        <v>#DIV/0!</v>
      </c>
    </row>
    <row r="15" spans="1:42" x14ac:dyDescent="0.3">
      <c r="A15" s="5"/>
      <c r="B15" s="3"/>
      <c r="C15" s="4"/>
      <c r="D15" s="11">
        <f t="shared" si="0"/>
        <v>100</v>
      </c>
      <c r="E15" s="3"/>
      <c r="F15" s="4"/>
      <c r="G15" s="11">
        <f t="shared" si="1"/>
        <v>100</v>
      </c>
      <c r="H15" s="3"/>
      <c r="I15" s="4"/>
      <c r="J15" s="11">
        <f t="shared" si="2"/>
        <v>100</v>
      </c>
      <c r="K15" s="3"/>
      <c r="L15" s="4"/>
      <c r="M15" s="11">
        <f t="shared" si="3"/>
        <v>100</v>
      </c>
      <c r="N15" s="3"/>
      <c r="O15" s="4"/>
      <c r="P15" s="11">
        <f t="shared" si="4"/>
        <v>100</v>
      </c>
      <c r="Q15" s="3"/>
      <c r="R15" s="4"/>
      <c r="S15" s="11">
        <f t="shared" si="5"/>
        <v>100</v>
      </c>
      <c r="T15" s="3"/>
      <c r="U15" s="4"/>
      <c r="V15" s="11">
        <f t="shared" si="6"/>
        <v>100</v>
      </c>
      <c r="W15" s="3"/>
      <c r="X15" s="4"/>
      <c r="Y15" s="11">
        <f t="shared" si="7"/>
        <v>100</v>
      </c>
      <c r="Z15" s="3"/>
      <c r="AA15" s="4"/>
      <c r="AB15" s="11">
        <f t="shared" si="8"/>
        <v>100</v>
      </c>
      <c r="AC15" s="3"/>
      <c r="AD15" s="4"/>
      <c r="AE15" s="11">
        <f t="shared" si="9"/>
        <v>100</v>
      </c>
      <c r="AF15" s="3"/>
      <c r="AG15" s="4"/>
      <c r="AH15" s="32" t="e">
        <f t="shared" si="10"/>
        <v>#DIV/0!</v>
      </c>
      <c r="AI15" s="3"/>
      <c r="AJ15" s="4"/>
      <c r="AK15" s="11" t="e">
        <f t="shared" si="11"/>
        <v>#DIV/0!</v>
      </c>
      <c r="AL15" s="12"/>
      <c r="AM15" s="11" t="e">
        <f t="shared" si="12"/>
        <v>#DIV/0!</v>
      </c>
      <c r="AN15" s="12"/>
      <c r="AO15" s="11" t="e">
        <f t="shared" si="13"/>
        <v>#DIV/0!</v>
      </c>
    </row>
    <row r="16" spans="1:42" x14ac:dyDescent="0.3">
      <c r="A16" s="5"/>
      <c r="B16" s="3"/>
      <c r="C16" s="4"/>
      <c r="D16" s="11">
        <f t="shared" si="0"/>
        <v>100</v>
      </c>
      <c r="E16" s="3"/>
      <c r="F16" s="4"/>
      <c r="G16" s="11">
        <f t="shared" si="1"/>
        <v>100</v>
      </c>
      <c r="H16" s="3"/>
      <c r="I16" s="4"/>
      <c r="J16" s="11">
        <f t="shared" si="2"/>
        <v>100</v>
      </c>
      <c r="K16" s="3"/>
      <c r="L16" s="4"/>
      <c r="M16" s="11">
        <f t="shared" si="3"/>
        <v>100</v>
      </c>
      <c r="N16" s="3"/>
      <c r="O16" s="4"/>
      <c r="P16" s="11">
        <f t="shared" si="4"/>
        <v>100</v>
      </c>
      <c r="Q16" s="3"/>
      <c r="R16" s="4"/>
      <c r="S16" s="11">
        <f t="shared" si="5"/>
        <v>100</v>
      </c>
      <c r="T16" s="3"/>
      <c r="U16" s="4"/>
      <c r="V16" s="11">
        <f t="shared" si="6"/>
        <v>100</v>
      </c>
      <c r="W16" s="3"/>
      <c r="X16" s="4"/>
      <c r="Y16" s="11">
        <f t="shared" si="7"/>
        <v>100</v>
      </c>
      <c r="Z16" s="3"/>
      <c r="AA16" s="4"/>
      <c r="AB16" s="11">
        <f t="shared" si="8"/>
        <v>100</v>
      </c>
      <c r="AC16" s="3"/>
      <c r="AD16" s="4"/>
      <c r="AE16" s="11">
        <f t="shared" si="9"/>
        <v>100</v>
      </c>
      <c r="AF16" s="3"/>
      <c r="AG16" s="4"/>
      <c r="AH16" s="32" t="e">
        <f t="shared" si="10"/>
        <v>#DIV/0!</v>
      </c>
      <c r="AI16" s="3"/>
      <c r="AJ16" s="4"/>
      <c r="AK16" s="11" t="e">
        <f t="shared" si="11"/>
        <v>#DIV/0!</v>
      </c>
      <c r="AL16" s="12"/>
      <c r="AM16" s="11" t="e">
        <f t="shared" si="12"/>
        <v>#DIV/0!</v>
      </c>
      <c r="AN16" s="12"/>
      <c r="AO16" s="11" t="e">
        <f t="shared" si="13"/>
        <v>#DIV/0!</v>
      </c>
    </row>
    <row r="17" spans="1:41" x14ac:dyDescent="0.3">
      <c r="A17" s="5"/>
      <c r="B17" s="3"/>
      <c r="C17" s="4"/>
      <c r="D17" s="11">
        <f t="shared" si="0"/>
        <v>100</v>
      </c>
      <c r="E17" s="3"/>
      <c r="F17" s="4"/>
      <c r="G17" s="11">
        <f t="shared" si="1"/>
        <v>100</v>
      </c>
      <c r="H17" s="3"/>
      <c r="I17" s="4"/>
      <c r="J17" s="11">
        <f t="shared" si="2"/>
        <v>100</v>
      </c>
      <c r="K17" s="3"/>
      <c r="L17" s="4"/>
      <c r="M17" s="11">
        <f t="shared" si="3"/>
        <v>100</v>
      </c>
      <c r="N17" s="3"/>
      <c r="O17" s="4"/>
      <c r="P17" s="11">
        <f t="shared" si="4"/>
        <v>100</v>
      </c>
      <c r="Q17" s="3"/>
      <c r="R17" s="4"/>
      <c r="S17" s="11">
        <f t="shared" si="5"/>
        <v>100</v>
      </c>
      <c r="T17" s="3"/>
      <c r="U17" s="4"/>
      <c r="V17" s="11">
        <f t="shared" si="6"/>
        <v>100</v>
      </c>
      <c r="W17" s="3"/>
      <c r="X17" s="4"/>
      <c r="Y17" s="11">
        <f t="shared" si="7"/>
        <v>100</v>
      </c>
      <c r="Z17" s="3"/>
      <c r="AA17" s="4"/>
      <c r="AB17" s="11">
        <f t="shared" si="8"/>
        <v>100</v>
      </c>
      <c r="AC17" s="3"/>
      <c r="AD17" s="4"/>
      <c r="AE17" s="11">
        <f t="shared" si="9"/>
        <v>100</v>
      </c>
      <c r="AF17" s="3"/>
      <c r="AG17" s="4"/>
      <c r="AH17" s="32" t="e">
        <f t="shared" si="10"/>
        <v>#DIV/0!</v>
      </c>
      <c r="AI17" s="3"/>
      <c r="AJ17" s="4"/>
      <c r="AK17" s="11" t="e">
        <f t="shared" si="11"/>
        <v>#DIV/0!</v>
      </c>
      <c r="AL17" s="12"/>
      <c r="AM17" s="11" t="e">
        <f t="shared" si="12"/>
        <v>#DIV/0!</v>
      </c>
      <c r="AN17" s="12"/>
      <c r="AO17" s="11" t="e">
        <f t="shared" si="13"/>
        <v>#DIV/0!</v>
      </c>
    </row>
    <row r="18" spans="1:41" x14ac:dyDescent="0.3">
      <c r="A18" s="5"/>
      <c r="B18" s="3"/>
      <c r="C18" s="4"/>
      <c r="D18" s="11">
        <f t="shared" si="0"/>
        <v>100</v>
      </c>
      <c r="E18" s="3"/>
      <c r="F18" s="4"/>
      <c r="G18" s="11">
        <f t="shared" si="1"/>
        <v>100</v>
      </c>
      <c r="H18" s="3"/>
      <c r="I18" s="4"/>
      <c r="J18" s="11">
        <f t="shared" si="2"/>
        <v>100</v>
      </c>
      <c r="K18" s="3"/>
      <c r="L18" s="4"/>
      <c r="M18" s="11">
        <f t="shared" si="3"/>
        <v>100</v>
      </c>
      <c r="N18" s="3"/>
      <c r="O18" s="4"/>
      <c r="P18" s="11">
        <f t="shared" si="4"/>
        <v>100</v>
      </c>
      <c r="Q18" s="3"/>
      <c r="R18" s="4"/>
      <c r="S18" s="11">
        <f t="shared" si="5"/>
        <v>100</v>
      </c>
      <c r="T18" s="3"/>
      <c r="U18" s="4"/>
      <c r="V18" s="11">
        <f t="shared" si="6"/>
        <v>100</v>
      </c>
      <c r="W18" s="3"/>
      <c r="X18" s="4"/>
      <c r="Y18" s="11">
        <f t="shared" si="7"/>
        <v>100</v>
      </c>
      <c r="Z18" s="3"/>
      <c r="AA18" s="4"/>
      <c r="AB18" s="11">
        <f t="shared" si="8"/>
        <v>100</v>
      </c>
      <c r="AC18" s="3"/>
      <c r="AD18" s="4"/>
      <c r="AE18" s="11">
        <f t="shared" si="9"/>
        <v>100</v>
      </c>
      <c r="AF18" s="3"/>
      <c r="AG18" s="4"/>
      <c r="AH18" s="32" t="e">
        <f t="shared" si="10"/>
        <v>#DIV/0!</v>
      </c>
      <c r="AI18" s="3"/>
      <c r="AJ18" s="4"/>
      <c r="AK18" s="11" t="e">
        <f t="shared" si="11"/>
        <v>#DIV/0!</v>
      </c>
      <c r="AL18" s="12"/>
      <c r="AM18" s="11" t="e">
        <f t="shared" si="12"/>
        <v>#DIV/0!</v>
      </c>
      <c r="AN18" s="12"/>
      <c r="AO18" s="11" t="e">
        <f t="shared" si="13"/>
        <v>#DIV/0!</v>
      </c>
    </row>
    <row r="19" spans="1:41" x14ac:dyDescent="0.3">
      <c r="A19" s="5"/>
      <c r="B19" s="3"/>
      <c r="C19" s="4"/>
      <c r="D19" s="11">
        <f t="shared" si="0"/>
        <v>100</v>
      </c>
      <c r="E19" s="3"/>
      <c r="F19" s="4"/>
      <c r="G19" s="11">
        <f t="shared" si="1"/>
        <v>100</v>
      </c>
      <c r="H19" s="3"/>
      <c r="I19" s="4"/>
      <c r="J19" s="11">
        <f t="shared" si="2"/>
        <v>100</v>
      </c>
      <c r="K19" s="3"/>
      <c r="L19" s="4"/>
      <c r="M19" s="11">
        <f t="shared" si="3"/>
        <v>100</v>
      </c>
      <c r="N19" s="3"/>
      <c r="O19" s="4"/>
      <c r="P19" s="11">
        <f t="shared" si="4"/>
        <v>100</v>
      </c>
      <c r="Q19" s="3"/>
      <c r="R19" s="4"/>
      <c r="S19" s="11">
        <f t="shared" si="5"/>
        <v>100</v>
      </c>
      <c r="T19" s="3"/>
      <c r="U19" s="4"/>
      <c r="V19" s="11">
        <f t="shared" si="6"/>
        <v>100</v>
      </c>
      <c r="W19" s="3"/>
      <c r="X19" s="4"/>
      <c r="Y19" s="11">
        <f t="shared" si="7"/>
        <v>100</v>
      </c>
      <c r="Z19" s="3"/>
      <c r="AA19" s="4"/>
      <c r="AB19" s="11">
        <f t="shared" si="8"/>
        <v>100</v>
      </c>
      <c r="AC19" s="3"/>
      <c r="AD19" s="4"/>
      <c r="AE19" s="11">
        <f t="shared" si="9"/>
        <v>100</v>
      </c>
      <c r="AF19" s="3"/>
      <c r="AG19" s="4"/>
      <c r="AH19" s="32" t="e">
        <f t="shared" si="10"/>
        <v>#DIV/0!</v>
      </c>
      <c r="AI19" s="3"/>
      <c r="AJ19" s="4"/>
      <c r="AK19" s="11" t="e">
        <f t="shared" si="11"/>
        <v>#DIV/0!</v>
      </c>
      <c r="AL19" s="12"/>
      <c r="AM19" s="11" t="e">
        <f t="shared" si="12"/>
        <v>#DIV/0!</v>
      </c>
      <c r="AN19" s="12"/>
      <c r="AO19" s="11" t="e">
        <f t="shared" si="13"/>
        <v>#DIV/0!</v>
      </c>
    </row>
    <row r="20" spans="1:41" x14ac:dyDescent="0.3">
      <c r="A20" s="5"/>
      <c r="B20" s="3"/>
      <c r="C20" s="4"/>
      <c r="D20" s="11">
        <f t="shared" si="0"/>
        <v>100</v>
      </c>
      <c r="E20" s="3"/>
      <c r="F20" s="4"/>
      <c r="G20" s="11">
        <f t="shared" si="1"/>
        <v>100</v>
      </c>
      <c r="H20" s="3"/>
      <c r="I20" s="4"/>
      <c r="J20" s="11">
        <f t="shared" si="2"/>
        <v>100</v>
      </c>
      <c r="K20" s="3"/>
      <c r="L20" s="4"/>
      <c r="M20" s="11">
        <f t="shared" si="3"/>
        <v>100</v>
      </c>
      <c r="N20" s="3"/>
      <c r="O20" s="4"/>
      <c r="P20" s="11">
        <f t="shared" si="4"/>
        <v>100</v>
      </c>
      <c r="Q20" s="3"/>
      <c r="R20" s="4"/>
      <c r="S20" s="11">
        <f t="shared" si="5"/>
        <v>100</v>
      </c>
      <c r="T20" s="3"/>
      <c r="U20" s="4"/>
      <c r="V20" s="11">
        <f t="shared" si="6"/>
        <v>100</v>
      </c>
      <c r="W20" s="3"/>
      <c r="X20" s="4"/>
      <c r="Y20" s="11">
        <f t="shared" si="7"/>
        <v>100</v>
      </c>
      <c r="Z20" s="3"/>
      <c r="AA20" s="4"/>
      <c r="AB20" s="11">
        <f t="shared" si="8"/>
        <v>100</v>
      </c>
      <c r="AC20" s="3"/>
      <c r="AD20" s="4"/>
      <c r="AE20" s="11">
        <f t="shared" si="9"/>
        <v>100</v>
      </c>
      <c r="AF20" s="3"/>
      <c r="AG20" s="4"/>
      <c r="AH20" s="32" t="e">
        <f t="shared" si="10"/>
        <v>#DIV/0!</v>
      </c>
      <c r="AI20" s="3"/>
      <c r="AJ20" s="4"/>
      <c r="AK20" s="11" t="e">
        <f t="shared" si="11"/>
        <v>#DIV/0!</v>
      </c>
      <c r="AL20" s="12"/>
      <c r="AM20" s="11" t="e">
        <f t="shared" si="12"/>
        <v>#DIV/0!</v>
      </c>
      <c r="AN20" s="12"/>
      <c r="AO20" s="11" t="e">
        <f t="shared" si="13"/>
        <v>#DIV/0!</v>
      </c>
    </row>
    <row r="21" spans="1:41" x14ac:dyDescent="0.3">
      <c r="A21" s="5"/>
      <c r="B21" s="3"/>
      <c r="C21" s="4"/>
      <c r="D21" s="11">
        <f t="shared" si="0"/>
        <v>100</v>
      </c>
      <c r="E21" s="3"/>
      <c r="F21" s="4"/>
      <c r="G21" s="11">
        <f t="shared" si="1"/>
        <v>100</v>
      </c>
      <c r="H21" s="3"/>
      <c r="I21" s="4"/>
      <c r="J21" s="11">
        <f t="shared" si="2"/>
        <v>100</v>
      </c>
      <c r="K21" s="3"/>
      <c r="L21" s="4"/>
      <c r="M21" s="11">
        <f t="shared" si="3"/>
        <v>100</v>
      </c>
      <c r="N21" s="3"/>
      <c r="O21" s="4"/>
      <c r="P21" s="11">
        <f t="shared" si="4"/>
        <v>100</v>
      </c>
      <c r="Q21" s="3"/>
      <c r="R21" s="4"/>
      <c r="S21" s="11">
        <f t="shared" si="5"/>
        <v>100</v>
      </c>
      <c r="T21" s="3"/>
      <c r="U21" s="4"/>
      <c r="V21" s="11">
        <f t="shared" si="6"/>
        <v>100</v>
      </c>
      <c r="W21" s="3"/>
      <c r="X21" s="4"/>
      <c r="Y21" s="11">
        <f t="shared" si="7"/>
        <v>100</v>
      </c>
      <c r="Z21" s="3"/>
      <c r="AA21" s="4"/>
      <c r="AB21" s="11">
        <f t="shared" si="8"/>
        <v>100</v>
      </c>
      <c r="AC21" s="3"/>
      <c r="AD21" s="4"/>
      <c r="AE21" s="11">
        <f t="shared" si="9"/>
        <v>100</v>
      </c>
      <c r="AF21" s="3"/>
      <c r="AG21" s="4"/>
      <c r="AH21" s="32" t="e">
        <f t="shared" si="10"/>
        <v>#DIV/0!</v>
      </c>
      <c r="AI21" s="3"/>
      <c r="AJ21" s="4"/>
      <c r="AK21" s="11" t="e">
        <f t="shared" si="11"/>
        <v>#DIV/0!</v>
      </c>
      <c r="AL21" s="12"/>
      <c r="AM21" s="11" t="e">
        <f t="shared" si="12"/>
        <v>#DIV/0!</v>
      </c>
      <c r="AN21" s="12"/>
      <c r="AO21" s="11" t="e">
        <f t="shared" si="13"/>
        <v>#DIV/0!</v>
      </c>
    </row>
    <row r="22" spans="1:41" x14ac:dyDescent="0.3">
      <c r="A22" s="5"/>
      <c r="B22" s="3"/>
      <c r="C22" s="4"/>
      <c r="D22" s="11">
        <f t="shared" si="0"/>
        <v>100</v>
      </c>
      <c r="E22" s="3"/>
      <c r="F22" s="4"/>
      <c r="G22" s="11">
        <f t="shared" si="1"/>
        <v>100</v>
      </c>
      <c r="H22" s="3"/>
      <c r="I22" s="4"/>
      <c r="J22" s="11">
        <f t="shared" si="2"/>
        <v>100</v>
      </c>
      <c r="K22" s="3"/>
      <c r="L22" s="4"/>
      <c r="M22" s="11">
        <f t="shared" si="3"/>
        <v>100</v>
      </c>
      <c r="N22" s="3"/>
      <c r="O22" s="4"/>
      <c r="P22" s="11">
        <f t="shared" si="4"/>
        <v>100</v>
      </c>
      <c r="Q22" s="3"/>
      <c r="R22" s="4"/>
      <c r="S22" s="11">
        <f t="shared" si="5"/>
        <v>100</v>
      </c>
      <c r="T22" s="3"/>
      <c r="U22" s="4"/>
      <c r="V22" s="11">
        <f t="shared" si="6"/>
        <v>100</v>
      </c>
      <c r="W22" s="3"/>
      <c r="X22" s="4"/>
      <c r="Y22" s="11">
        <f t="shared" si="7"/>
        <v>100</v>
      </c>
      <c r="Z22" s="3"/>
      <c r="AA22" s="4"/>
      <c r="AB22" s="11">
        <f t="shared" si="8"/>
        <v>100</v>
      </c>
      <c r="AC22" s="3"/>
      <c r="AD22" s="4"/>
      <c r="AE22" s="11">
        <f t="shared" si="9"/>
        <v>100</v>
      </c>
      <c r="AF22" s="3"/>
      <c r="AG22" s="4"/>
      <c r="AH22" s="32" t="e">
        <f t="shared" si="10"/>
        <v>#DIV/0!</v>
      </c>
      <c r="AI22" s="3"/>
      <c r="AJ22" s="4"/>
      <c r="AK22" s="11" t="e">
        <f t="shared" si="11"/>
        <v>#DIV/0!</v>
      </c>
      <c r="AL22" s="12"/>
      <c r="AM22" s="11" t="e">
        <f t="shared" si="12"/>
        <v>#DIV/0!</v>
      </c>
      <c r="AN22" s="12"/>
      <c r="AO22" s="11" t="e">
        <f t="shared" si="13"/>
        <v>#DIV/0!</v>
      </c>
    </row>
    <row r="23" spans="1:41" x14ac:dyDescent="0.3">
      <c r="A23" s="5"/>
      <c r="B23" s="3"/>
      <c r="C23" s="4"/>
      <c r="D23" s="11">
        <f t="shared" si="0"/>
        <v>100</v>
      </c>
      <c r="E23" s="3"/>
      <c r="F23" s="4"/>
      <c r="G23" s="11">
        <f t="shared" si="1"/>
        <v>100</v>
      </c>
      <c r="H23" s="3"/>
      <c r="I23" s="4"/>
      <c r="J23" s="11">
        <f t="shared" si="2"/>
        <v>100</v>
      </c>
      <c r="K23" s="3"/>
      <c r="L23" s="4"/>
      <c r="M23" s="11">
        <f t="shared" si="3"/>
        <v>100</v>
      </c>
      <c r="N23" s="3"/>
      <c r="O23" s="4"/>
      <c r="P23" s="11">
        <f t="shared" si="4"/>
        <v>100</v>
      </c>
      <c r="Q23" s="3"/>
      <c r="R23" s="4"/>
      <c r="S23" s="11">
        <f t="shared" si="5"/>
        <v>100</v>
      </c>
      <c r="T23" s="3"/>
      <c r="U23" s="4"/>
      <c r="V23" s="11">
        <f t="shared" si="6"/>
        <v>100</v>
      </c>
      <c r="W23" s="3"/>
      <c r="X23" s="4"/>
      <c r="Y23" s="11">
        <f t="shared" si="7"/>
        <v>100</v>
      </c>
      <c r="Z23" s="3"/>
      <c r="AA23" s="4"/>
      <c r="AB23" s="11">
        <f t="shared" si="8"/>
        <v>100</v>
      </c>
      <c r="AC23" s="3"/>
      <c r="AD23" s="4"/>
      <c r="AE23" s="11">
        <f t="shared" si="9"/>
        <v>100</v>
      </c>
      <c r="AF23" s="3"/>
      <c r="AG23" s="4"/>
      <c r="AH23" s="32" t="e">
        <f t="shared" si="10"/>
        <v>#DIV/0!</v>
      </c>
      <c r="AI23" s="3"/>
      <c r="AJ23" s="4"/>
      <c r="AK23" s="11" t="e">
        <f t="shared" si="11"/>
        <v>#DIV/0!</v>
      </c>
      <c r="AL23" s="12"/>
      <c r="AM23" s="11" t="e">
        <f t="shared" si="12"/>
        <v>#DIV/0!</v>
      </c>
      <c r="AN23" s="12"/>
      <c r="AO23" s="11" t="e">
        <f t="shared" si="13"/>
        <v>#DIV/0!</v>
      </c>
    </row>
    <row r="24" spans="1:41" x14ac:dyDescent="0.3">
      <c r="A24" s="5"/>
      <c r="B24" s="3"/>
      <c r="C24" s="4"/>
      <c r="D24" s="11">
        <f t="shared" si="0"/>
        <v>100</v>
      </c>
      <c r="E24" s="3"/>
      <c r="F24" s="4"/>
      <c r="G24" s="11">
        <f t="shared" si="1"/>
        <v>100</v>
      </c>
      <c r="H24" s="3"/>
      <c r="I24" s="4"/>
      <c r="J24" s="11">
        <f t="shared" si="2"/>
        <v>100</v>
      </c>
      <c r="K24" s="3"/>
      <c r="L24" s="4"/>
      <c r="M24" s="11">
        <f t="shared" si="3"/>
        <v>100</v>
      </c>
      <c r="N24" s="3"/>
      <c r="O24" s="4"/>
      <c r="P24" s="11">
        <f t="shared" si="4"/>
        <v>100</v>
      </c>
      <c r="Q24" s="3"/>
      <c r="R24" s="4"/>
      <c r="S24" s="11">
        <f t="shared" si="5"/>
        <v>100</v>
      </c>
      <c r="T24" s="3"/>
      <c r="U24" s="4"/>
      <c r="V24" s="11">
        <f t="shared" si="6"/>
        <v>100</v>
      </c>
      <c r="W24" s="3"/>
      <c r="X24" s="4"/>
      <c r="Y24" s="11">
        <f t="shared" si="7"/>
        <v>100</v>
      </c>
      <c r="Z24" s="3"/>
      <c r="AA24" s="4"/>
      <c r="AB24" s="11">
        <f t="shared" si="8"/>
        <v>100</v>
      </c>
      <c r="AC24" s="3"/>
      <c r="AD24" s="4"/>
      <c r="AE24" s="11">
        <f t="shared" si="9"/>
        <v>100</v>
      </c>
      <c r="AF24" s="3"/>
      <c r="AG24" s="4"/>
      <c r="AH24" s="32" t="e">
        <f t="shared" si="10"/>
        <v>#DIV/0!</v>
      </c>
      <c r="AI24" s="3"/>
      <c r="AJ24" s="4"/>
      <c r="AK24" s="11" t="e">
        <f t="shared" si="11"/>
        <v>#DIV/0!</v>
      </c>
      <c r="AL24" s="12"/>
      <c r="AM24" s="11" t="e">
        <f t="shared" si="12"/>
        <v>#DIV/0!</v>
      </c>
      <c r="AN24" s="12"/>
      <c r="AO24" s="11" t="e">
        <f t="shared" si="13"/>
        <v>#DIV/0!</v>
      </c>
    </row>
    <row r="25" spans="1:41" x14ac:dyDescent="0.3">
      <c r="A25" s="5"/>
      <c r="B25" s="3"/>
      <c r="C25" s="4"/>
      <c r="D25" s="11">
        <f t="shared" si="0"/>
        <v>100</v>
      </c>
      <c r="E25" s="3"/>
      <c r="F25" s="4"/>
      <c r="G25" s="11">
        <f t="shared" si="1"/>
        <v>100</v>
      </c>
      <c r="H25" s="3"/>
      <c r="I25" s="4"/>
      <c r="J25" s="11">
        <f t="shared" si="2"/>
        <v>100</v>
      </c>
      <c r="K25" s="3"/>
      <c r="L25" s="4"/>
      <c r="M25" s="11">
        <f t="shared" si="3"/>
        <v>100</v>
      </c>
      <c r="N25" s="3"/>
      <c r="O25" s="4"/>
      <c r="P25" s="11">
        <f t="shared" si="4"/>
        <v>100</v>
      </c>
      <c r="Q25" s="3"/>
      <c r="R25" s="4"/>
      <c r="S25" s="11">
        <f t="shared" si="5"/>
        <v>100</v>
      </c>
      <c r="T25" s="3"/>
      <c r="U25" s="4"/>
      <c r="V25" s="11">
        <f t="shared" si="6"/>
        <v>100</v>
      </c>
      <c r="W25" s="3"/>
      <c r="X25" s="4"/>
      <c r="Y25" s="11">
        <f t="shared" si="7"/>
        <v>100</v>
      </c>
      <c r="Z25" s="3"/>
      <c r="AA25" s="4"/>
      <c r="AB25" s="11">
        <f t="shared" si="8"/>
        <v>100</v>
      </c>
      <c r="AC25" s="3"/>
      <c r="AD25" s="4"/>
      <c r="AE25" s="11">
        <f t="shared" si="9"/>
        <v>100</v>
      </c>
      <c r="AF25" s="3"/>
      <c r="AG25" s="4"/>
      <c r="AH25" s="32" t="e">
        <f t="shared" si="10"/>
        <v>#DIV/0!</v>
      </c>
      <c r="AI25" s="3"/>
      <c r="AJ25" s="4"/>
      <c r="AK25" s="11" t="e">
        <f t="shared" si="11"/>
        <v>#DIV/0!</v>
      </c>
      <c r="AL25" s="12"/>
      <c r="AM25" s="11" t="e">
        <f t="shared" si="12"/>
        <v>#DIV/0!</v>
      </c>
      <c r="AN25" s="12"/>
      <c r="AO25" s="11" t="e">
        <f t="shared" si="13"/>
        <v>#DIV/0!</v>
      </c>
    </row>
    <row r="26" spans="1:41" x14ac:dyDescent="0.3">
      <c r="A26" s="5"/>
      <c r="B26" s="3"/>
      <c r="C26" s="4"/>
      <c r="D26" s="11">
        <f t="shared" si="0"/>
        <v>100</v>
      </c>
      <c r="E26" s="3"/>
      <c r="F26" s="4"/>
      <c r="G26" s="11">
        <f t="shared" si="1"/>
        <v>100</v>
      </c>
      <c r="H26" s="3"/>
      <c r="I26" s="4"/>
      <c r="J26" s="11">
        <f t="shared" si="2"/>
        <v>100</v>
      </c>
      <c r="K26" s="3"/>
      <c r="L26" s="4"/>
      <c r="M26" s="11">
        <f t="shared" si="3"/>
        <v>100</v>
      </c>
      <c r="N26" s="3"/>
      <c r="O26" s="4"/>
      <c r="P26" s="11">
        <f t="shared" si="4"/>
        <v>100</v>
      </c>
      <c r="Q26" s="3"/>
      <c r="R26" s="4"/>
      <c r="S26" s="11">
        <f t="shared" si="5"/>
        <v>100</v>
      </c>
      <c r="T26" s="3"/>
      <c r="U26" s="4"/>
      <c r="V26" s="11">
        <f t="shared" si="6"/>
        <v>100</v>
      </c>
      <c r="W26" s="3"/>
      <c r="X26" s="4"/>
      <c r="Y26" s="11">
        <f t="shared" si="7"/>
        <v>100</v>
      </c>
      <c r="Z26" s="3"/>
      <c r="AA26" s="4"/>
      <c r="AB26" s="11">
        <f t="shared" si="8"/>
        <v>100</v>
      </c>
      <c r="AC26" s="3"/>
      <c r="AD26" s="4"/>
      <c r="AE26" s="11">
        <f t="shared" si="9"/>
        <v>100</v>
      </c>
      <c r="AF26" s="3"/>
      <c r="AG26" s="4"/>
      <c r="AH26" s="32" t="e">
        <f t="shared" si="10"/>
        <v>#DIV/0!</v>
      </c>
      <c r="AI26" s="3"/>
      <c r="AJ26" s="4"/>
      <c r="AK26" s="11" t="e">
        <f t="shared" si="11"/>
        <v>#DIV/0!</v>
      </c>
      <c r="AL26" s="12"/>
      <c r="AM26" s="11" t="e">
        <f t="shared" si="12"/>
        <v>#DIV/0!</v>
      </c>
      <c r="AN26" s="12"/>
      <c r="AO26" s="11" t="e">
        <f t="shared" si="13"/>
        <v>#DIV/0!</v>
      </c>
    </row>
    <row r="27" spans="1:41" x14ac:dyDescent="0.3">
      <c r="A27" s="5"/>
      <c r="B27" s="3"/>
      <c r="C27" s="4"/>
      <c r="D27" s="11">
        <f t="shared" si="0"/>
        <v>100</v>
      </c>
      <c r="E27" s="3"/>
      <c r="F27" s="4"/>
      <c r="G27" s="11">
        <f t="shared" si="1"/>
        <v>100</v>
      </c>
      <c r="H27" s="3"/>
      <c r="I27" s="4"/>
      <c r="J27" s="11">
        <f t="shared" si="2"/>
        <v>100</v>
      </c>
      <c r="K27" s="3"/>
      <c r="L27" s="4"/>
      <c r="M27" s="11">
        <f t="shared" si="3"/>
        <v>100</v>
      </c>
      <c r="N27" s="3"/>
      <c r="O27" s="4"/>
      <c r="P27" s="11">
        <f t="shared" si="4"/>
        <v>100</v>
      </c>
      <c r="Q27" s="3"/>
      <c r="R27" s="4"/>
      <c r="S27" s="11">
        <f t="shared" si="5"/>
        <v>100</v>
      </c>
      <c r="T27" s="3"/>
      <c r="U27" s="4"/>
      <c r="V27" s="11">
        <f t="shared" si="6"/>
        <v>100</v>
      </c>
      <c r="W27" s="3"/>
      <c r="X27" s="4"/>
      <c r="Y27" s="11">
        <f t="shared" si="7"/>
        <v>100</v>
      </c>
      <c r="Z27" s="3"/>
      <c r="AA27" s="4"/>
      <c r="AB27" s="11">
        <f t="shared" si="8"/>
        <v>100</v>
      </c>
      <c r="AC27" s="3"/>
      <c r="AD27" s="4"/>
      <c r="AE27" s="11">
        <f t="shared" si="9"/>
        <v>100</v>
      </c>
      <c r="AF27" s="3"/>
      <c r="AG27" s="4"/>
      <c r="AH27" s="32" t="e">
        <f t="shared" si="10"/>
        <v>#DIV/0!</v>
      </c>
      <c r="AI27" s="3"/>
      <c r="AJ27" s="4"/>
      <c r="AK27" s="11" t="e">
        <f t="shared" si="11"/>
        <v>#DIV/0!</v>
      </c>
      <c r="AL27" s="12"/>
      <c r="AM27" s="11" t="e">
        <f t="shared" si="12"/>
        <v>#DIV/0!</v>
      </c>
      <c r="AN27" s="12"/>
      <c r="AO27" s="11" t="e">
        <f t="shared" si="13"/>
        <v>#DIV/0!</v>
      </c>
    </row>
    <row r="28" spans="1:41" x14ac:dyDescent="0.3">
      <c r="A28" s="5"/>
      <c r="B28" s="3"/>
      <c r="C28" s="4"/>
      <c r="D28" s="11">
        <f t="shared" si="0"/>
        <v>100</v>
      </c>
      <c r="E28" s="3"/>
      <c r="F28" s="4"/>
      <c r="G28" s="11">
        <f t="shared" si="1"/>
        <v>100</v>
      </c>
      <c r="H28" s="3"/>
      <c r="I28" s="4"/>
      <c r="J28" s="11">
        <f t="shared" si="2"/>
        <v>100</v>
      </c>
      <c r="K28" s="3"/>
      <c r="L28" s="4"/>
      <c r="M28" s="11">
        <f t="shared" si="3"/>
        <v>100</v>
      </c>
      <c r="N28" s="3"/>
      <c r="O28" s="4"/>
      <c r="P28" s="11">
        <f t="shared" si="4"/>
        <v>100</v>
      </c>
      <c r="Q28" s="3"/>
      <c r="R28" s="4"/>
      <c r="S28" s="11">
        <f t="shared" si="5"/>
        <v>100</v>
      </c>
      <c r="T28" s="3"/>
      <c r="U28" s="4"/>
      <c r="V28" s="11">
        <f t="shared" si="6"/>
        <v>100</v>
      </c>
      <c r="W28" s="3"/>
      <c r="X28" s="4"/>
      <c r="Y28" s="11">
        <f t="shared" si="7"/>
        <v>100</v>
      </c>
      <c r="Z28" s="3"/>
      <c r="AA28" s="4"/>
      <c r="AB28" s="11">
        <f t="shared" si="8"/>
        <v>100</v>
      </c>
      <c r="AC28" s="3"/>
      <c r="AD28" s="4"/>
      <c r="AE28" s="11">
        <f t="shared" si="9"/>
        <v>100</v>
      </c>
      <c r="AF28" s="3"/>
      <c r="AG28" s="4"/>
      <c r="AH28" s="32" t="e">
        <f t="shared" si="10"/>
        <v>#DIV/0!</v>
      </c>
      <c r="AI28" s="3"/>
      <c r="AJ28" s="4"/>
      <c r="AK28" s="11" t="e">
        <f t="shared" si="11"/>
        <v>#DIV/0!</v>
      </c>
      <c r="AL28" s="12"/>
      <c r="AM28" s="11" t="e">
        <f t="shared" si="12"/>
        <v>#DIV/0!</v>
      </c>
      <c r="AN28" s="12"/>
      <c r="AO28" s="11" t="e">
        <f t="shared" si="13"/>
        <v>#DIV/0!</v>
      </c>
    </row>
    <row r="29" spans="1:41" x14ac:dyDescent="0.3">
      <c r="A29" s="5"/>
      <c r="B29" s="3"/>
      <c r="C29" s="4"/>
      <c r="D29" s="11">
        <f t="shared" si="0"/>
        <v>100</v>
      </c>
      <c r="E29" s="3"/>
      <c r="F29" s="4"/>
      <c r="G29" s="11">
        <f t="shared" si="1"/>
        <v>100</v>
      </c>
      <c r="H29" s="3"/>
      <c r="I29" s="4"/>
      <c r="J29" s="11">
        <f t="shared" si="2"/>
        <v>100</v>
      </c>
      <c r="K29" s="3"/>
      <c r="L29" s="4"/>
      <c r="M29" s="11">
        <f t="shared" si="3"/>
        <v>100</v>
      </c>
      <c r="N29" s="3"/>
      <c r="O29" s="4"/>
      <c r="P29" s="11">
        <f t="shared" si="4"/>
        <v>100</v>
      </c>
      <c r="Q29" s="3"/>
      <c r="R29" s="4"/>
      <c r="S29" s="11">
        <f t="shared" si="5"/>
        <v>100</v>
      </c>
      <c r="T29" s="3"/>
      <c r="U29" s="4"/>
      <c r="V29" s="11">
        <f t="shared" si="6"/>
        <v>100</v>
      </c>
      <c r="W29" s="3"/>
      <c r="X29" s="4"/>
      <c r="Y29" s="11">
        <f t="shared" si="7"/>
        <v>100</v>
      </c>
      <c r="Z29" s="3"/>
      <c r="AA29" s="4"/>
      <c r="AB29" s="11">
        <f t="shared" si="8"/>
        <v>100</v>
      </c>
      <c r="AC29" s="3"/>
      <c r="AD29" s="4"/>
      <c r="AE29" s="11">
        <f t="shared" si="9"/>
        <v>100</v>
      </c>
      <c r="AF29" s="3"/>
      <c r="AG29" s="4"/>
      <c r="AH29" s="32" t="e">
        <f t="shared" si="10"/>
        <v>#DIV/0!</v>
      </c>
      <c r="AI29" s="3"/>
      <c r="AJ29" s="4"/>
      <c r="AK29" s="11" t="e">
        <f t="shared" si="11"/>
        <v>#DIV/0!</v>
      </c>
      <c r="AL29" s="12"/>
      <c r="AM29" s="11" t="e">
        <f t="shared" si="12"/>
        <v>#DIV/0!</v>
      </c>
      <c r="AN29" s="12"/>
      <c r="AO29" s="11" t="e">
        <f t="shared" si="13"/>
        <v>#DIV/0!</v>
      </c>
    </row>
    <row r="30" spans="1:41" x14ac:dyDescent="0.3">
      <c r="A30" s="5"/>
      <c r="B30" s="9"/>
      <c r="C30" s="10"/>
      <c r="D30" s="11">
        <f t="shared" si="0"/>
        <v>100</v>
      </c>
      <c r="E30" s="9"/>
      <c r="F30" s="10"/>
      <c r="G30" s="11">
        <f t="shared" si="1"/>
        <v>100</v>
      </c>
      <c r="H30" s="9"/>
      <c r="I30" s="10"/>
      <c r="J30" s="11">
        <f t="shared" si="2"/>
        <v>100</v>
      </c>
      <c r="K30" s="9"/>
      <c r="L30" s="10"/>
      <c r="M30" s="11">
        <f t="shared" si="3"/>
        <v>100</v>
      </c>
      <c r="N30" s="9"/>
      <c r="O30" s="10"/>
      <c r="P30" s="11">
        <f t="shared" si="4"/>
        <v>100</v>
      </c>
      <c r="Q30" s="9"/>
      <c r="R30" s="10"/>
      <c r="S30" s="11">
        <f t="shared" si="5"/>
        <v>100</v>
      </c>
      <c r="T30" s="9"/>
      <c r="U30" s="10"/>
      <c r="V30" s="11">
        <f t="shared" si="6"/>
        <v>100</v>
      </c>
      <c r="W30" s="9"/>
      <c r="X30" s="10"/>
      <c r="Y30" s="11">
        <f t="shared" si="7"/>
        <v>100</v>
      </c>
      <c r="Z30" s="9"/>
      <c r="AA30" s="10"/>
      <c r="AB30" s="11">
        <f t="shared" si="8"/>
        <v>100</v>
      </c>
      <c r="AC30" s="9"/>
      <c r="AD30" s="10"/>
      <c r="AE30" s="11">
        <f t="shared" si="9"/>
        <v>100</v>
      </c>
      <c r="AF30" s="9"/>
      <c r="AG30" s="10"/>
      <c r="AH30" s="32" t="e">
        <f t="shared" si="10"/>
        <v>#DIV/0!</v>
      </c>
      <c r="AI30" s="9"/>
      <c r="AJ30" s="10"/>
      <c r="AK30" s="11" t="e">
        <f t="shared" si="11"/>
        <v>#DIV/0!</v>
      </c>
      <c r="AL30" s="12"/>
      <c r="AM30" s="11" t="e">
        <f t="shared" si="12"/>
        <v>#DIV/0!</v>
      </c>
      <c r="AN30" s="12"/>
      <c r="AO30" s="11" t="e">
        <f t="shared" si="13"/>
        <v>#DIV/0!</v>
      </c>
    </row>
  </sheetData>
  <mergeCells count="27">
    <mergeCell ref="AL3:AM3"/>
    <mergeCell ref="AN3:AO3"/>
    <mergeCell ref="AL4:AM4"/>
    <mergeCell ref="AN4:AO4"/>
    <mergeCell ref="AI3:AK3"/>
    <mergeCell ref="AC3:AE3"/>
    <mergeCell ref="B3:D3"/>
    <mergeCell ref="E3:G3"/>
    <mergeCell ref="H3:J3"/>
    <mergeCell ref="K3:M3"/>
    <mergeCell ref="N3:P3"/>
    <mergeCell ref="AF3:AH3"/>
    <mergeCell ref="AI4:AK4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Q3:S3"/>
    <mergeCell ref="T3:V3"/>
    <mergeCell ref="W3:Y3"/>
    <mergeCell ref="Z3:AB3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"/>
  <sheetViews>
    <sheetView workbookViewId="0">
      <selection activeCell="D9" sqref="D9"/>
    </sheetView>
  </sheetViews>
  <sheetFormatPr baseColWidth="10" defaultRowHeight="14.4" x14ac:dyDescent="0.3"/>
  <sheetData>
    <row r="1" spans="1:2" x14ac:dyDescent="0.3">
      <c r="A1" s="12" t="s">
        <v>0</v>
      </c>
      <c r="B1" s="12" t="s">
        <v>4</v>
      </c>
    </row>
    <row r="2" spans="1:2" x14ac:dyDescent="0.3">
      <c r="A2" s="12" t="str">
        <f>Jr!A6</f>
        <v>Rasmus</v>
      </c>
      <c r="B2" s="12">
        <f>Jr!AP6</f>
        <v>210.66</v>
      </c>
    </row>
    <row r="3" spans="1:2" x14ac:dyDescent="0.3">
      <c r="A3" s="12" t="str">
        <f>Jr!A7</f>
        <v>Iver</v>
      </c>
      <c r="B3" s="12">
        <f>Jr!AP7</f>
        <v>190.52</v>
      </c>
    </row>
    <row r="4" spans="1:2" x14ac:dyDescent="0.3">
      <c r="A4" s="12" t="str">
        <f>Jr!A8</f>
        <v>Håkon</v>
      </c>
      <c r="B4" s="12">
        <f>Jr!AP8</f>
        <v>167.82</v>
      </c>
    </row>
    <row r="5" spans="1:2" x14ac:dyDescent="0.3">
      <c r="A5" s="12" t="str">
        <f>Jr!A9</f>
        <v>Andrea</v>
      </c>
      <c r="B5" s="12">
        <f>Jr!AP9</f>
        <v>158.46</v>
      </c>
    </row>
    <row r="6" spans="1:2" x14ac:dyDescent="0.3">
      <c r="A6" s="12" t="str">
        <f>Jr!A11</f>
        <v>Thea Isabell</v>
      </c>
      <c r="B6" s="12">
        <f>Jr!AP11</f>
        <v>66.67</v>
      </c>
    </row>
    <row r="7" spans="1:2" x14ac:dyDescent="0.3">
      <c r="A7" s="12" t="str">
        <f>Jr!A13</f>
        <v>Cecilie</v>
      </c>
      <c r="B7" s="12">
        <f>Jr!AP13</f>
        <v>65.38</v>
      </c>
    </row>
    <row r="8" spans="1:2" x14ac:dyDescent="0.3">
      <c r="A8" s="12" t="str">
        <f>Jr!A12</f>
        <v>Sivert Wang</v>
      </c>
      <c r="B8" s="12">
        <f>Jr!AP12</f>
        <v>30</v>
      </c>
    </row>
  </sheetData>
  <sortState xmlns:xlrd2="http://schemas.microsoft.com/office/spreadsheetml/2017/richdata2" ref="A2:B13">
    <sortCondition descending="1" ref="B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33"/>
  <sheetViews>
    <sheetView workbookViewId="0">
      <selection activeCell="A9" sqref="A9"/>
    </sheetView>
  </sheetViews>
  <sheetFormatPr baseColWidth="10" defaultRowHeight="14.4" x14ac:dyDescent="0.3"/>
  <cols>
    <col min="1" max="1" width="14.5546875" customWidth="1"/>
    <col min="2" max="2" width="4.44140625" customWidth="1"/>
    <col min="3" max="3" width="0.5546875" hidden="1" customWidth="1"/>
    <col min="4" max="4" width="5.5546875" customWidth="1"/>
    <col min="5" max="5" width="4.44140625" customWidth="1"/>
    <col min="6" max="6" width="1" customWidth="1"/>
    <col min="7" max="7" width="5.44140625" customWidth="1"/>
    <col min="8" max="8" width="4.44140625" customWidth="1"/>
    <col min="9" max="9" width="0.77734375" customWidth="1"/>
    <col min="10" max="10" width="5.44140625" customWidth="1"/>
    <col min="11" max="11" width="4.5546875" customWidth="1"/>
    <col min="12" max="12" width="0.77734375" customWidth="1"/>
    <col min="13" max="13" width="6" customWidth="1"/>
    <col min="14" max="14" width="4.77734375" customWidth="1"/>
    <col min="15" max="15" width="0.77734375" customWidth="1"/>
    <col min="16" max="17" width="5.21875" customWidth="1"/>
    <col min="18" max="18" width="0.77734375" customWidth="1"/>
    <col min="19" max="19" width="5.44140625" customWidth="1"/>
    <col min="20" max="20" width="5.21875" customWidth="1"/>
    <col min="21" max="21" width="0.5546875" customWidth="1"/>
    <col min="22" max="22" width="5.5546875" customWidth="1"/>
    <col min="23" max="23" width="5.21875" customWidth="1"/>
    <col min="24" max="24" width="0.77734375" customWidth="1"/>
    <col min="25" max="25" width="5.5546875" customWidth="1"/>
    <col min="26" max="26" width="5.21875" customWidth="1"/>
    <col min="27" max="27" width="0.77734375" customWidth="1"/>
    <col min="28" max="28" width="6.77734375" customWidth="1"/>
    <col min="29" max="29" width="4.77734375" customWidth="1"/>
    <col min="30" max="30" width="0.5546875" customWidth="1"/>
    <col min="31" max="31" width="4.77734375" customWidth="1"/>
    <col min="32" max="32" width="5.44140625" customWidth="1"/>
    <col min="33" max="33" width="0.77734375" customWidth="1"/>
    <col min="34" max="35" width="5.21875" customWidth="1"/>
    <col min="36" max="36" width="0.77734375" customWidth="1"/>
    <col min="37" max="37" width="6" customWidth="1"/>
  </cols>
  <sheetData>
    <row r="1" spans="1:38" x14ac:dyDescent="0.3">
      <c r="A1">
        <v>2015</v>
      </c>
    </row>
    <row r="3" spans="1:38" ht="13.05" customHeight="1" x14ac:dyDescent="0.3">
      <c r="B3" s="41" t="s">
        <v>66</v>
      </c>
      <c r="C3" s="42"/>
      <c r="D3" s="43"/>
      <c r="E3" s="41" t="s">
        <v>82</v>
      </c>
      <c r="F3" s="42"/>
      <c r="G3" s="43"/>
      <c r="H3" s="41" t="s">
        <v>11</v>
      </c>
      <c r="I3" s="42"/>
      <c r="J3" s="43"/>
      <c r="K3" s="41" t="s">
        <v>48</v>
      </c>
      <c r="L3" s="42"/>
      <c r="M3" s="43"/>
      <c r="N3" s="41" t="s">
        <v>15</v>
      </c>
      <c r="O3" s="42"/>
      <c r="P3" s="43"/>
      <c r="Q3" s="41" t="s">
        <v>57</v>
      </c>
      <c r="R3" s="42"/>
      <c r="S3" s="43"/>
      <c r="T3" s="41" t="s">
        <v>15</v>
      </c>
      <c r="U3" s="42"/>
      <c r="V3" s="43"/>
      <c r="W3" s="41" t="s">
        <v>11</v>
      </c>
      <c r="X3" s="42"/>
      <c r="Y3" s="43"/>
      <c r="Z3" s="41" t="s">
        <v>10</v>
      </c>
      <c r="AA3" s="42"/>
      <c r="AB3" s="43"/>
      <c r="AC3" s="41" t="s">
        <v>57</v>
      </c>
      <c r="AD3" s="42"/>
      <c r="AE3" s="43"/>
      <c r="AF3" s="41" t="s">
        <v>15</v>
      </c>
      <c r="AG3" s="42"/>
      <c r="AH3" s="43"/>
      <c r="AI3" s="41" t="s">
        <v>14</v>
      </c>
      <c r="AJ3" s="42"/>
      <c r="AK3" s="43"/>
      <c r="AL3" t="s">
        <v>4</v>
      </c>
    </row>
    <row r="4" spans="1:38" ht="14.1" customHeight="1" x14ac:dyDescent="0.3">
      <c r="A4" s="1" t="s">
        <v>1</v>
      </c>
      <c r="B4" s="39">
        <v>7</v>
      </c>
      <c r="C4" s="38"/>
      <c r="D4" s="40"/>
      <c r="E4" s="39">
        <v>7</v>
      </c>
      <c r="F4" s="38"/>
      <c r="G4" s="40"/>
      <c r="H4" s="39">
        <v>4</v>
      </c>
      <c r="I4" s="38"/>
      <c r="J4" s="40"/>
      <c r="K4" s="39">
        <v>7</v>
      </c>
      <c r="L4" s="38"/>
      <c r="M4" s="40"/>
      <c r="N4" s="39">
        <v>7</v>
      </c>
      <c r="O4" s="38"/>
      <c r="P4" s="40"/>
      <c r="Q4" s="39">
        <v>6</v>
      </c>
      <c r="R4" s="38"/>
      <c r="S4" s="40"/>
      <c r="T4" s="39">
        <v>3</v>
      </c>
      <c r="U4" s="38"/>
      <c r="V4" s="40"/>
      <c r="W4" s="39">
        <v>5</v>
      </c>
      <c r="X4" s="38"/>
      <c r="Y4" s="40"/>
      <c r="Z4" s="39">
        <v>5</v>
      </c>
      <c r="AA4" s="38"/>
      <c r="AB4" s="40"/>
      <c r="AC4" s="39"/>
      <c r="AD4" s="38"/>
      <c r="AE4" s="40"/>
      <c r="AF4" s="39"/>
      <c r="AG4" s="38"/>
      <c r="AH4" s="40"/>
      <c r="AI4" s="39"/>
      <c r="AJ4" s="38"/>
      <c r="AK4" s="40"/>
    </row>
    <row r="5" spans="1:38" ht="24.6" customHeight="1" x14ac:dyDescent="0.3">
      <c r="A5" s="2" t="s">
        <v>0</v>
      </c>
      <c r="B5" s="6" t="s">
        <v>5</v>
      </c>
      <c r="C5" s="7" t="s">
        <v>3</v>
      </c>
      <c r="D5" s="8" t="s">
        <v>2</v>
      </c>
      <c r="E5" s="6" t="s">
        <v>5</v>
      </c>
      <c r="F5" s="7" t="s">
        <v>3</v>
      </c>
      <c r="G5" s="8" t="s">
        <v>2</v>
      </c>
      <c r="H5" s="6" t="s">
        <v>5</v>
      </c>
      <c r="I5" s="7" t="s">
        <v>3</v>
      </c>
      <c r="J5" s="8" t="s">
        <v>2</v>
      </c>
      <c r="K5" s="6" t="s">
        <v>5</v>
      </c>
      <c r="L5" s="7" t="s">
        <v>3</v>
      </c>
      <c r="M5" s="8" t="s">
        <v>2</v>
      </c>
      <c r="N5" s="6" t="s">
        <v>5</v>
      </c>
      <c r="O5" s="7" t="s">
        <v>3</v>
      </c>
      <c r="P5" s="8" t="s">
        <v>2</v>
      </c>
      <c r="Q5" s="6" t="s">
        <v>5</v>
      </c>
      <c r="R5" s="7" t="s">
        <v>3</v>
      </c>
      <c r="S5" s="8" t="s">
        <v>2</v>
      </c>
      <c r="T5" s="6" t="s">
        <v>5</v>
      </c>
      <c r="U5" s="7" t="s">
        <v>3</v>
      </c>
      <c r="V5" s="8" t="s">
        <v>2</v>
      </c>
      <c r="W5" s="6" t="s">
        <v>5</v>
      </c>
      <c r="X5" s="7" t="s">
        <v>3</v>
      </c>
      <c r="Y5" s="8" t="s">
        <v>2</v>
      </c>
      <c r="Z5" s="6" t="s">
        <v>5</v>
      </c>
      <c r="AA5" s="7" t="s">
        <v>3</v>
      </c>
      <c r="AB5" s="8" t="s">
        <v>2</v>
      </c>
      <c r="AC5" s="6" t="s">
        <v>5</v>
      </c>
      <c r="AD5" s="7" t="s">
        <v>3</v>
      </c>
      <c r="AE5" s="8" t="s">
        <v>2</v>
      </c>
      <c r="AF5" s="6" t="s">
        <v>5</v>
      </c>
      <c r="AG5" s="7" t="s">
        <v>3</v>
      </c>
      <c r="AH5" s="8" t="s">
        <v>2</v>
      </c>
      <c r="AI5" s="6" t="s">
        <v>5</v>
      </c>
      <c r="AJ5" s="7" t="s">
        <v>3</v>
      </c>
      <c r="AK5" s="8" t="s">
        <v>2</v>
      </c>
    </row>
    <row r="6" spans="1:38" x14ac:dyDescent="0.3">
      <c r="A6" s="5" t="s">
        <v>42</v>
      </c>
      <c r="B6" s="3">
        <v>5</v>
      </c>
      <c r="C6" s="4"/>
      <c r="D6" s="11">
        <f>100-(B6/B$4*100)</f>
        <v>28.571428571428569</v>
      </c>
      <c r="E6" s="3"/>
      <c r="F6" s="4"/>
      <c r="G6" s="11">
        <f>100-(E6/E$4*100)</f>
        <v>100</v>
      </c>
      <c r="H6" s="3">
        <v>2</v>
      </c>
      <c r="I6" s="4"/>
      <c r="J6" s="11">
        <f>100-(H6/H$4*100)</f>
        <v>50</v>
      </c>
      <c r="K6" s="3">
        <v>6</v>
      </c>
      <c r="L6" s="4"/>
      <c r="M6" s="11">
        <f>100-(K6/K$4*100)</f>
        <v>14.285714285714292</v>
      </c>
      <c r="N6" s="3">
        <v>4</v>
      </c>
      <c r="O6" s="4"/>
      <c r="P6" s="11">
        <f>100-(N6/N$4*100)</f>
        <v>42.857142857142861</v>
      </c>
      <c r="Q6" s="3">
        <v>4</v>
      </c>
      <c r="R6" s="4"/>
      <c r="S6" s="11">
        <f>100-(Q6/Q$4*100)</f>
        <v>33.333333333333343</v>
      </c>
      <c r="T6" s="3">
        <v>3</v>
      </c>
      <c r="U6" s="4"/>
      <c r="V6" s="11">
        <f>100-(T6/T$4*100)</f>
        <v>0</v>
      </c>
      <c r="W6" s="3">
        <v>3</v>
      </c>
      <c r="X6" s="4"/>
      <c r="Y6" s="11">
        <f>100-(W6/W$4*100)</f>
        <v>40</v>
      </c>
      <c r="Z6" s="3"/>
      <c r="AA6" s="4"/>
      <c r="AB6" s="11" t="e">
        <v>#DIV/0!</v>
      </c>
      <c r="AC6" s="3"/>
      <c r="AD6" s="4"/>
      <c r="AE6" s="11" t="e">
        <v>#DIV/0!</v>
      </c>
      <c r="AF6" s="3"/>
      <c r="AG6" s="4"/>
      <c r="AH6" s="11" t="e">
        <v>#DIV/0!</v>
      </c>
      <c r="AI6" s="3"/>
      <c r="AJ6" s="4"/>
      <c r="AK6" s="11" t="e">
        <v>#DIV/0!</v>
      </c>
      <c r="AL6">
        <v>132.86000000000001</v>
      </c>
    </row>
    <row r="7" spans="1:38" x14ac:dyDescent="0.3">
      <c r="A7" s="5" t="s">
        <v>41</v>
      </c>
      <c r="B7" s="3">
        <v>6</v>
      </c>
      <c r="C7" s="4"/>
      <c r="D7" s="11">
        <f t="shared" ref="D7:D11" si="0">100-(B7/B$4*100)</f>
        <v>14.285714285714292</v>
      </c>
      <c r="E7" s="3"/>
      <c r="F7" s="4"/>
      <c r="G7" s="11">
        <f t="shared" ref="G7:G11" si="1">100-(E7/E$4*100)</f>
        <v>100</v>
      </c>
      <c r="H7" s="3"/>
      <c r="I7" s="4"/>
      <c r="J7" s="11">
        <f t="shared" ref="J7:J11" si="2">100-(H7/H$4*100)</f>
        <v>100</v>
      </c>
      <c r="K7" s="3"/>
      <c r="L7" s="4"/>
      <c r="M7" s="11">
        <f t="shared" ref="M7:M11" si="3">100-(K7/K$4*100)</f>
        <v>100</v>
      </c>
      <c r="N7" s="3"/>
      <c r="O7" s="4"/>
      <c r="P7" s="11">
        <f t="shared" ref="P7:P11" si="4">100-(N7/N$4*100)</f>
        <v>100</v>
      </c>
      <c r="Q7" s="3"/>
      <c r="R7" s="4"/>
      <c r="S7" s="11">
        <f t="shared" ref="S7:S11" si="5">100-(Q7/Q$4*100)</f>
        <v>100</v>
      </c>
      <c r="T7" s="3"/>
      <c r="U7" s="4"/>
      <c r="V7" s="11">
        <f t="shared" ref="V7:V11" si="6">100-(T7/T$4*100)</f>
        <v>100</v>
      </c>
      <c r="W7" s="3"/>
      <c r="X7" s="4"/>
      <c r="Y7" s="11">
        <f t="shared" ref="Y7:Y11" si="7">100-(W7/W$4*100)</f>
        <v>100</v>
      </c>
      <c r="Z7" s="3"/>
      <c r="AA7" s="4"/>
      <c r="AB7" s="11" t="e">
        <v>#DIV/0!</v>
      </c>
      <c r="AC7" s="3"/>
      <c r="AD7" s="4"/>
      <c r="AE7" s="11" t="e">
        <v>#DIV/0!</v>
      </c>
      <c r="AF7" s="3"/>
      <c r="AG7" s="4"/>
      <c r="AH7" s="11" t="e">
        <v>#DIV/0!</v>
      </c>
      <c r="AI7" s="3"/>
      <c r="AJ7" s="4"/>
      <c r="AK7" s="11"/>
      <c r="AL7">
        <v>14.29</v>
      </c>
    </row>
    <row r="8" spans="1:38" x14ac:dyDescent="0.3">
      <c r="A8" s="5" t="s">
        <v>18</v>
      </c>
      <c r="B8" s="3"/>
      <c r="C8" s="4"/>
      <c r="D8" s="11">
        <f t="shared" si="0"/>
        <v>100</v>
      </c>
      <c r="E8" s="3"/>
      <c r="F8" s="4"/>
      <c r="G8" s="11">
        <f t="shared" si="1"/>
        <v>100</v>
      </c>
      <c r="H8" s="3"/>
      <c r="I8" s="4"/>
      <c r="J8" s="11">
        <f t="shared" si="2"/>
        <v>100</v>
      </c>
      <c r="K8" s="3"/>
      <c r="L8" s="4"/>
      <c r="M8" s="11">
        <f t="shared" si="3"/>
        <v>100</v>
      </c>
      <c r="N8" s="3"/>
      <c r="O8" s="4"/>
      <c r="P8" s="11">
        <f t="shared" si="4"/>
        <v>100</v>
      </c>
      <c r="Q8" s="3"/>
      <c r="R8" s="4"/>
      <c r="S8" s="11">
        <f t="shared" si="5"/>
        <v>100</v>
      </c>
      <c r="T8" s="3"/>
      <c r="U8" s="4"/>
      <c r="V8" s="11">
        <f t="shared" si="6"/>
        <v>100</v>
      </c>
      <c r="W8" s="3"/>
      <c r="X8" s="4"/>
      <c r="Y8" s="11">
        <f t="shared" si="7"/>
        <v>100</v>
      </c>
      <c r="Z8" s="3"/>
      <c r="AA8" s="4"/>
      <c r="AB8" s="11" t="e">
        <v>#DIV/0!</v>
      </c>
      <c r="AC8" s="3"/>
      <c r="AD8" s="4"/>
      <c r="AE8" s="11" t="e">
        <v>#DIV/0!</v>
      </c>
      <c r="AF8" s="3"/>
      <c r="AG8" s="4"/>
      <c r="AH8" s="11" t="e">
        <v>#DIV/0!</v>
      </c>
      <c r="AI8" s="3"/>
      <c r="AJ8" s="4"/>
      <c r="AK8" s="11" t="e">
        <v>#DIV/0!</v>
      </c>
    </row>
    <row r="9" spans="1:38" x14ac:dyDescent="0.3">
      <c r="A9" s="5" t="s">
        <v>83</v>
      </c>
      <c r="B9" s="3"/>
      <c r="C9" s="4"/>
      <c r="D9" s="11"/>
      <c r="E9" s="3"/>
      <c r="F9" s="4"/>
      <c r="G9" s="11"/>
      <c r="H9" s="3">
        <v>4</v>
      </c>
      <c r="I9" s="4"/>
      <c r="J9" s="11">
        <f t="shared" si="2"/>
        <v>0</v>
      </c>
      <c r="K9" s="3">
        <v>1</v>
      </c>
      <c r="L9" s="4"/>
      <c r="M9" s="11">
        <f t="shared" ref="M9" si="8">100-(K9/K$4*100)</f>
        <v>85.714285714285722</v>
      </c>
      <c r="N9" s="3">
        <v>1</v>
      </c>
      <c r="O9" s="4"/>
      <c r="P9" s="11">
        <f t="shared" ref="P9" si="9">100-(N9/N$4*100)</f>
        <v>85.714285714285722</v>
      </c>
      <c r="Q9" s="3">
        <v>3</v>
      </c>
      <c r="R9" s="4"/>
      <c r="S9" s="11">
        <f t="shared" ref="S9" si="10">100-(Q9/Q$4*100)</f>
        <v>50</v>
      </c>
      <c r="T9" s="3">
        <v>1</v>
      </c>
      <c r="U9" s="4"/>
      <c r="V9" s="11">
        <f t="shared" ref="V9" si="11">100-(T9/T$4*100)</f>
        <v>66.666666666666671</v>
      </c>
      <c r="W9" s="3">
        <v>3</v>
      </c>
      <c r="X9" s="4"/>
      <c r="Y9" s="11">
        <f t="shared" ref="Y9:Y10" si="12">100-(W9/W$4*100)</f>
        <v>40</v>
      </c>
      <c r="Z9" s="3">
        <v>1</v>
      </c>
      <c r="AA9" s="4"/>
      <c r="AB9" s="11">
        <f t="shared" ref="AB9:AB10" si="13">100-(Z9/Z$4*100)</f>
        <v>80</v>
      </c>
      <c r="AC9" s="3"/>
      <c r="AD9" s="4"/>
      <c r="AE9" s="11" t="e">
        <v>#DIV/0!</v>
      </c>
      <c r="AF9" s="3"/>
      <c r="AG9" s="4"/>
      <c r="AH9" s="11" t="e">
        <v>#DIV/0!</v>
      </c>
      <c r="AI9" s="3"/>
      <c r="AJ9" s="4"/>
      <c r="AK9" s="11" t="e">
        <v>#DIV/0!</v>
      </c>
      <c r="AL9">
        <v>251.42</v>
      </c>
    </row>
    <row r="10" spans="1:38" x14ac:dyDescent="0.3">
      <c r="A10" s="5" t="s">
        <v>54</v>
      </c>
      <c r="B10" s="3"/>
      <c r="C10" s="4"/>
      <c r="D10" s="11"/>
      <c r="E10" s="3"/>
      <c r="F10" s="4"/>
      <c r="G10" s="11"/>
      <c r="H10" s="3"/>
      <c r="I10" s="4"/>
      <c r="J10" s="11"/>
      <c r="K10" s="3"/>
      <c r="L10" s="4"/>
      <c r="M10" s="11"/>
      <c r="N10" s="3"/>
      <c r="O10" s="4"/>
      <c r="P10" s="11"/>
      <c r="Q10" s="3"/>
      <c r="R10" s="4"/>
      <c r="S10" s="11"/>
      <c r="T10" s="3"/>
      <c r="U10" s="4"/>
      <c r="V10" s="11"/>
      <c r="W10" s="3">
        <v>1</v>
      </c>
      <c r="X10" s="4"/>
      <c r="Y10" s="11">
        <f t="shared" si="12"/>
        <v>80</v>
      </c>
      <c r="Z10" s="3">
        <v>2</v>
      </c>
      <c r="AA10" s="4"/>
      <c r="AB10" s="11">
        <f t="shared" si="13"/>
        <v>60</v>
      </c>
      <c r="AC10" s="3"/>
      <c r="AD10" s="4"/>
      <c r="AE10" s="11"/>
      <c r="AF10" s="3"/>
      <c r="AG10" s="4"/>
      <c r="AH10" s="11"/>
      <c r="AI10" s="3"/>
      <c r="AJ10" s="4"/>
      <c r="AK10" s="11"/>
      <c r="AL10">
        <v>140</v>
      </c>
    </row>
    <row r="11" spans="1:38" x14ac:dyDescent="0.3">
      <c r="A11" s="5" t="s">
        <v>55</v>
      </c>
      <c r="B11" s="3">
        <v>2</v>
      </c>
      <c r="C11" s="4"/>
      <c r="D11" s="11">
        <f t="shared" si="0"/>
        <v>71.428571428571431</v>
      </c>
      <c r="E11" s="3">
        <v>5</v>
      </c>
      <c r="F11" s="4"/>
      <c r="G11" s="11">
        <f t="shared" si="1"/>
        <v>28.571428571428569</v>
      </c>
      <c r="H11" s="3"/>
      <c r="I11" s="4"/>
      <c r="J11" s="11">
        <f t="shared" si="2"/>
        <v>100</v>
      </c>
      <c r="K11" s="3"/>
      <c r="L11" s="4"/>
      <c r="M11" s="11">
        <f t="shared" si="3"/>
        <v>100</v>
      </c>
      <c r="N11" s="3">
        <v>7</v>
      </c>
      <c r="O11" s="4"/>
      <c r="P11" s="11">
        <f t="shared" si="4"/>
        <v>0</v>
      </c>
      <c r="Q11" s="3"/>
      <c r="R11" s="4"/>
      <c r="S11" s="11">
        <f t="shared" si="5"/>
        <v>100</v>
      </c>
      <c r="T11" s="3"/>
      <c r="U11" s="4"/>
      <c r="V11" s="11">
        <f t="shared" si="6"/>
        <v>100</v>
      </c>
      <c r="W11" s="3"/>
      <c r="X11" s="4"/>
      <c r="Y11" s="11">
        <f t="shared" si="7"/>
        <v>100</v>
      </c>
      <c r="Z11" s="3"/>
      <c r="AA11" s="4"/>
      <c r="AB11" s="11" t="e">
        <v>#DIV/0!</v>
      </c>
      <c r="AC11" s="3"/>
      <c r="AD11" s="4"/>
      <c r="AE11" s="11" t="e">
        <v>#DIV/0!</v>
      </c>
      <c r="AF11" s="3"/>
      <c r="AG11" s="4"/>
      <c r="AH11" s="11" t="e">
        <v>#DIV/0!</v>
      </c>
      <c r="AI11" s="3"/>
      <c r="AJ11" s="4"/>
      <c r="AK11" s="11" t="e">
        <v>#DIV/0!</v>
      </c>
      <c r="AL11">
        <v>100</v>
      </c>
    </row>
    <row r="12" spans="1:38" x14ac:dyDescent="0.3">
      <c r="A12" s="5"/>
      <c r="B12" s="3"/>
      <c r="C12" s="4"/>
      <c r="D12" s="11"/>
      <c r="E12" s="3"/>
      <c r="F12" s="4"/>
      <c r="G12" s="11"/>
      <c r="H12" s="3"/>
      <c r="I12" s="4"/>
      <c r="J12" s="11"/>
      <c r="K12" s="3"/>
      <c r="L12" s="4"/>
      <c r="M12" s="11"/>
      <c r="N12" s="3"/>
      <c r="O12" s="4"/>
      <c r="P12" s="11"/>
      <c r="Q12" s="3"/>
      <c r="R12" s="4"/>
      <c r="S12" s="11"/>
      <c r="T12" s="3"/>
      <c r="U12" s="4"/>
      <c r="V12" s="11"/>
      <c r="W12" s="3"/>
      <c r="X12" s="4"/>
      <c r="Y12" s="11"/>
      <c r="Z12" s="3"/>
      <c r="AA12" s="4"/>
      <c r="AB12" s="11"/>
      <c r="AC12" s="3"/>
      <c r="AD12" s="4"/>
      <c r="AE12" s="11"/>
      <c r="AF12" s="3"/>
      <c r="AG12" s="4"/>
      <c r="AH12" s="11"/>
      <c r="AI12" s="3"/>
      <c r="AJ12" s="4"/>
      <c r="AK12" s="11"/>
    </row>
    <row r="13" spans="1:38" x14ac:dyDescent="0.3">
      <c r="A13" s="5"/>
      <c r="B13" s="3"/>
      <c r="C13" s="4"/>
      <c r="D13" s="11"/>
      <c r="E13" s="3"/>
      <c r="F13" s="4"/>
      <c r="G13" s="11"/>
      <c r="H13" s="3"/>
      <c r="I13" s="4"/>
      <c r="J13" s="11"/>
      <c r="K13" s="3"/>
      <c r="L13" s="4"/>
      <c r="M13" s="11"/>
      <c r="N13" s="3"/>
      <c r="O13" s="4"/>
      <c r="P13" s="11"/>
      <c r="Q13" s="3"/>
      <c r="R13" s="4"/>
      <c r="S13" s="11"/>
      <c r="T13" s="3"/>
      <c r="U13" s="4"/>
      <c r="V13" s="11"/>
      <c r="W13" s="3"/>
      <c r="X13" s="4"/>
      <c r="Y13" s="11"/>
      <c r="Z13" s="3"/>
      <c r="AA13" s="4"/>
      <c r="AB13" s="11"/>
      <c r="AC13" s="3"/>
      <c r="AD13" s="4"/>
      <c r="AE13" s="11"/>
      <c r="AF13" s="3"/>
      <c r="AG13" s="4"/>
      <c r="AH13" s="11"/>
      <c r="AI13" s="3"/>
      <c r="AJ13" s="4"/>
      <c r="AK13" s="11"/>
    </row>
    <row r="14" spans="1:38" x14ac:dyDescent="0.3">
      <c r="A14" s="5"/>
      <c r="B14" s="3"/>
      <c r="C14" s="4"/>
      <c r="D14" s="11"/>
      <c r="E14" s="3"/>
      <c r="F14" s="4"/>
      <c r="G14" s="11"/>
      <c r="H14" s="3"/>
      <c r="I14" s="4"/>
      <c r="J14" s="11"/>
      <c r="K14" s="3"/>
      <c r="L14" s="4"/>
      <c r="M14" s="11"/>
      <c r="N14" s="3"/>
      <c r="O14" s="4"/>
      <c r="P14" s="11"/>
      <c r="Q14" s="3"/>
      <c r="R14" s="4"/>
      <c r="S14" s="11"/>
      <c r="T14" s="3"/>
      <c r="U14" s="4"/>
      <c r="V14" s="11"/>
      <c r="W14" s="3"/>
      <c r="X14" s="4"/>
      <c r="Y14" s="11"/>
      <c r="Z14" s="3"/>
      <c r="AA14" s="4"/>
      <c r="AB14" s="11"/>
      <c r="AC14" s="3"/>
      <c r="AD14" s="4"/>
      <c r="AE14" s="11"/>
      <c r="AF14" s="3"/>
      <c r="AG14" s="4"/>
      <c r="AH14" s="11"/>
      <c r="AI14" s="3"/>
      <c r="AJ14" s="4"/>
      <c r="AK14" s="11"/>
    </row>
    <row r="15" spans="1:38" x14ac:dyDescent="0.3">
      <c r="A15" s="5"/>
      <c r="B15" s="3"/>
      <c r="C15" s="4"/>
      <c r="D15" s="11"/>
      <c r="E15" s="3"/>
      <c r="F15" s="4"/>
      <c r="G15" s="11"/>
      <c r="H15" s="3"/>
      <c r="I15" s="4"/>
      <c r="J15" s="11"/>
      <c r="K15" s="3"/>
      <c r="L15" s="4"/>
      <c r="M15" s="11"/>
      <c r="N15" s="3"/>
      <c r="O15" s="4"/>
      <c r="P15" s="11"/>
      <c r="Q15" s="3"/>
      <c r="R15" s="4"/>
      <c r="S15" s="11"/>
      <c r="T15" s="3"/>
      <c r="U15" s="4"/>
      <c r="V15" s="11"/>
      <c r="W15" s="3"/>
      <c r="X15" s="4"/>
      <c r="Y15" s="11"/>
      <c r="Z15" s="3"/>
      <c r="AA15" s="4"/>
      <c r="AB15" s="11"/>
      <c r="AC15" s="3"/>
      <c r="AD15" s="4"/>
      <c r="AE15" s="11"/>
      <c r="AF15" s="3"/>
      <c r="AG15" s="4"/>
      <c r="AH15" s="11"/>
      <c r="AI15" s="3"/>
      <c r="AJ15" s="4"/>
      <c r="AK15" s="11"/>
    </row>
    <row r="16" spans="1:38" x14ac:dyDescent="0.3">
      <c r="A16" s="5"/>
      <c r="B16" s="3"/>
      <c r="C16" s="4"/>
      <c r="D16" s="11"/>
      <c r="E16" s="3"/>
      <c r="F16" s="4"/>
      <c r="G16" s="11"/>
      <c r="H16" s="3"/>
      <c r="I16" s="4"/>
      <c r="J16" s="11"/>
      <c r="K16" s="3"/>
      <c r="L16" s="4"/>
      <c r="M16" s="11"/>
      <c r="N16" s="3"/>
      <c r="O16" s="4"/>
      <c r="P16" s="11"/>
      <c r="Q16" s="3"/>
      <c r="R16" s="4"/>
      <c r="S16" s="11"/>
      <c r="T16" s="3"/>
      <c r="U16" s="4"/>
      <c r="V16" s="11"/>
      <c r="W16" s="3"/>
      <c r="X16" s="4"/>
      <c r="Y16" s="11"/>
      <c r="Z16" s="3"/>
      <c r="AA16" s="4"/>
      <c r="AB16" s="11"/>
      <c r="AC16" s="3"/>
      <c r="AD16" s="4"/>
      <c r="AE16" s="11"/>
      <c r="AF16" s="3"/>
      <c r="AG16" s="4"/>
      <c r="AH16" s="11"/>
      <c r="AI16" s="3"/>
      <c r="AJ16" s="4"/>
      <c r="AK16" s="11"/>
    </row>
    <row r="17" spans="1:37" x14ac:dyDescent="0.3">
      <c r="A17" s="5"/>
      <c r="B17" s="3"/>
      <c r="C17" s="4"/>
      <c r="D17" s="11"/>
      <c r="E17" s="3"/>
      <c r="F17" s="4"/>
      <c r="G17" s="11"/>
      <c r="H17" s="3"/>
      <c r="I17" s="4"/>
      <c r="J17" s="11"/>
      <c r="K17" s="3"/>
      <c r="L17" s="4"/>
      <c r="M17" s="11"/>
      <c r="N17" s="3"/>
      <c r="O17" s="4"/>
      <c r="P17" s="11"/>
      <c r="Q17" s="3"/>
      <c r="R17" s="4"/>
      <c r="S17" s="11"/>
      <c r="T17" s="3"/>
      <c r="U17" s="4"/>
      <c r="V17" s="11"/>
      <c r="W17" s="3"/>
      <c r="X17" s="4"/>
      <c r="Y17" s="11"/>
      <c r="Z17" s="3"/>
      <c r="AA17" s="4"/>
      <c r="AB17" s="11"/>
      <c r="AC17" s="3"/>
      <c r="AD17" s="4"/>
      <c r="AE17" s="11"/>
      <c r="AF17" s="3"/>
      <c r="AG17" s="4"/>
      <c r="AH17" s="11"/>
      <c r="AI17" s="3"/>
      <c r="AJ17" s="4"/>
      <c r="AK17" s="11"/>
    </row>
    <row r="18" spans="1:37" x14ac:dyDescent="0.3">
      <c r="A18" s="5"/>
      <c r="B18" s="3"/>
      <c r="C18" s="4"/>
      <c r="D18" s="11"/>
      <c r="E18" s="3"/>
      <c r="F18" s="4"/>
      <c r="G18" s="11"/>
      <c r="H18" s="3"/>
      <c r="I18" s="4"/>
      <c r="J18" s="11"/>
      <c r="K18" s="3"/>
      <c r="L18" s="4"/>
      <c r="M18" s="11"/>
      <c r="N18" s="3"/>
      <c r="O18" s="4"/>
      <c r="P18" s="11"/>
      <c r="Q18" s="3"/>
      <c r="R18" s="4"/>
      <c r="S18" s="11"/>
      <c r="T18" s="3"/>
      <c r="U18" s="4"/>
      <c r="V18" s="11"/>
      <c r="W18" s="3"/>
      <c r="X18" s="4"/>
      <c r="Y18" s="11"/>
      <c r="Z18" s="3"/>
      <c r="AA18" s="4"/>
      <c r="AB18" s="11"/>
      <c r="AC18" s="3"/>
      <c r="AD18" s="4"/>
      <c r="AE18" s="11"/>
      <c r="AF18" s="3"/>
      <c r="AG18" s="4"/>
      <c r="AH18" s="11"/>
      <c r="AI18" s="3"/>
      <c r="AJ18" s="4"/>
      <c r="AK18" s="11"/>
    </row>
    <row r="19" spans="1:37" x14ac:dyDescent="0.3">
      <c r="A19" s="5"/>
      <c r="B19" s="3"/>
      <c r="C19" s="4"/>
      <c r="D19" s="11"/>
      <c r="E19" s="3"/>
      <c r="F19" s="4"/>
      <c r="G19" s="11"/>
      <c r="H19" s="3"/>
      <c r="I19" s="4"/>
      <c r="J19" s="11"/>
      <c r="K19" s="3"/>
      <c r="L19" s="4"/>
      <c r="M19" s="11"/>
      <c r="N19" s="3"/>
      <c r="O19" s="4"/>
      <c r="P19" s="11"/>
      <c r="Q19" s="3"/>
      <c r="R19" s="4"/>
      <c r="S19" s="11"/>
      <c r="T19" s="3"/>
      <c r="U19" s="4"/>
      <c r="V19" s="11"/>
      <c r="W19" s="3"/>
      <c r="X19" s="4"/>
      <c r="Y19" s="11"/>
      <c r="Z19" s="3"/>
      <c r="AA19" s="4"/>
      <c r="AB19" s="11"/>
      <c r="AC19" s="3"/>
      <c r="AD19" s="4"/>
      <c r="AE19" s="11"/>
      <c r="AF19" s="3"/>
      <c r="AG19" s="4"/>
      <c r="AH19" s="11"/>
      <c r="AI19" s="3"/>
      <c r="AJ19" s="4"/>
      <c r="AK19" s="11"/>
    </row>
    <row r="20" spans="1:37" x14ac:dyDescent="0.3">
      <c r="A20" s="5"/>
      <c r="B20" s="3"/>
      <c r="C20" s="4"/>
      <c r="D20" s="11"/>
      <c r="E20" s="3"/>
      <c r="F20" s="4"/>
      <c r="G20" s="11"/>
      <c r="H20" s="3"/>
      <c r="I20" s="4"/>
      <c r="J20" s="11"/>
      <c r="K20" s="3"/>
      <c r="L20" s="4"/>
      <c r="M20" s="11"/>
      <c r="N20" s="3"/>
      <c r="O20" s="4"/>
      <c r="P20" s="11"/>
      <c r="Q20" s="3"/>
      <c r="R20" s="4"/>
      <c r="S20" s="11"/>
      <c r="T20" s="3"/>
      <c r="U20" s="4"/>
      <c r="V20" s="11"/>
      <c r="W20" s="3"/>
      <c r="X20" s="4"/>
      <c r="Y20" s="11"/>
      <c r="Z20" s="3"/>
      <c r="AA20" s="4"/>
      <c r="AB20" s="11"/>
      <c r="AC20" s="3"/>
      <c r="AD20" s="4"/>
      <c r="AE20" s="11"/>
      <c r="AF20" s="3"/>
      <c r="AG20" s="4"/>
      <c r="AH20" s="11"/>
      <c r="AI20" s="3"/>
      <c r="AJ20" s="4"/>
      <c r="AK20" s="11"/>
    </row>
    <row r="21" spans="1:37" x14ac:dyDescent="0.3">
      <c r="A21" s="5"/>
      <c r="B21" s="3"/>
      <c r="C21" s="4"/>
      <c r="D21" s="11"/>
      <c r="E21" s="3"/>
      <c r="F21" s="4"/>
      <c r="G21" s="11"/>
      <c r="H21" s="3"/>
      <c r="I21" s="4"/>
      <c r="J21" s="11"/>
      <c r="K21" s="3"/>
      <c r="L21" s="4"/>
      <c r="M21" s="11"/>
      <c r="N21" s="3"/>
      <c r="O21" s="4"/>
      <c r="P21" s="11"/>
      <c r="Q21" s="3"/>
      <c r="R21" s="4"/>
      <c r="S21" s="11"/>
      <c r="T21" s="3"/>
      <c r="U21" s="4"/>
      <c r="V21" s="11"/>
      <c r="W21" s="3"/>
      <c r="X21" s="4"/>
      <c r="Y21" s="11"/>
      <c r="Z21" s="3"/>
      <c r="AA21" s="4"/>
      <c r="AB21" s="11"/>
      <c r="AC21" s="3"/>
      <c r="AD21" s="4"/>
      <c r="AE21" s="11"/>
      <c r="AF21" s="3"/>
      <c r="AG21" s="4"/>
      <c r="AH21" s="11"/>
      <c r="AI21" s="3"/>
      <c r="AJ21" s="4"/>
      <c r="AK21" s="11"/>
    </row>
    <row r="22" spans="1:37" x14ac:dyDescent="0.3">
      <c r="A22" s="5"/>
      <c r="B22" s="3"/>
      <c r="C22" s="4"/>
      <c r="D22" s="11"/>
      <c r="E22" s="3"/>
      <c r="F22" s="4"/>
      <c r="G22" s="11"/>
      <c r="H22" s="3"/>
      <c r="I22" s="4"/>
      <c r="J22" s="11"/>
      <c r="K22" s="3"/>
      <c r="L22" s="4"/>
      <c r="M22" s="11"/>
      <c r="N22" s="3"/>
      <c r="O22" s="4"/>
      <c r="P22" s="11"/>
      <c r="Q22" s="3"/>
      <c r="R22" s="4"/>
      <c r="S22" s="11"/>
      <c r="T22" s="3"/>
      <c r="U22" s="4"/>
      <c r="V22" s="11"/>
      <c r="W22" s="3"/>
      <c r="X22" s="4"/>
      <c r="Y22" s="11"/>
      <c r="Z22" s="3"/>
      <c r="AA22" s="4"/>
      <c r="AB22" s="11"/>
      <c r="AC22" s="3"/>
      <c r="AD22" s="4"/>
      <c r="AE22" s="11"/>
      <c r="AF22" s="3"/>
      <c r="AG22" s="4"/>
      <c r="AH22" s="11"/>
      <c r="AI22" s="3"/>
      <c r="AJ22" s="4"/>
      <c r="AK22" s="11"/>
    </row>
    <row r="23" spans="1:37" x14ac:dyDescent="0.3">
      <c r="A23" s="5"/>
      <c r="B23" s="3"/>
      <c r="C23" s="4"/>
      <c r="D23" s="11"/>
      <c r="E23" s="3"/>
      <c r="F23" s="4"/>
      <c r="G23" s="11"/>
      <c r="H23" s="3"/>
      <c r="I23" s="4"/>
      <c r="J23" s="11"/>
      <c r="K23" s="3"/>
      <c r="L23" s="4"/>
      <c r="M23" s="11"/>
      <c r="N23" s="3"/>
      <c r="O23" s="4"/>
      <c r="P23" s="11"/>
      <c r="Q23" s="3"/>
      <c r="R23" s="4"/>
      <c r="S23" s="11"/>
      <c r="T23" s="3"/>
      <c r="U23" s="4"/>
      <c r="V23" s="11"/>
      <c r="W23" s="3"/>
      <c r="X23" s="4"/>
      <c r="Y23" s="11"/>
      <c r="Z23" s="3"/>
      <c r="AA23" s="4"/>
      <c r="AB23" s="11"/>
      <c r="AC23" s="3"/>
      <c r="AD23" s="4"/>
      <c r="AE23" s="11"/>
      <c r="AF23" s="3"/>
      <c r="AG23" s="4"/>
      <c r="AH23" s="11"/>
      <c r="AI23" s="3"/>
      <c r="AJ23" s="4"/>
      <c r="AK23" s="11"/>
    </row>
    <row r="24" spans="1:37" x14ac:dyDescent="0.3">
      <c r="A24" s="5"/>
      <c r="B24" s="12"/>
      <c r="C24" s="12"/>
      <c r="D24" s="13"/>
      <c r="E24" s="13"/>
      <c r="F24" s="13"/>
      <c r="G24" s="13"/>
      <c r="H24" s="13"/>
      <c r="I24" s="13"/>
      <c r="J24" s="11"/>
      <c r="K24" s="13"/>
      <c r="L24" s="13"/>
      <c r="M24" s="11"/>
      <c r="N24" s="13"/>
      <c r="O24" s="13"/>
      <c r="P24" s="11"/>
      <c r="Q24" s="13"/>
      <c r="R24" s="13"/>
      <c r="S24" s="11"/>
      <c r="T24" s="13"/>
      <c r="U24" s="13"/>
      <c r="V24" s="11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</row>
    <row r="25" spans="1:37" x14ac:dyDescent="0.3">
      <c r="A25" s="5"/>
      <c r="B25" s="12"/>
      <c r="C25" s="12"/>
      <c r="D25" s="13"/>
      <c r="E25" s="12"/>
      <c r="F25" s="12"/>
      <c r="G25" s="13"/>
      <c r="H25" s="12"/>
      <c r="I25" s="12"/>
      <c r="J25" s="11"/>
      <c r="K25" s="12"/>
      <c r="L25" s="12"/>
      <c r="M25" s="11"/>
      <c r="N25" s="12"/>
      <c r="O25" s="12"/>
      <c r="P25" s="11"/>
      <c r="Q25" s="12"/>
      <c r="R25" s="12"/>
      <c r="S25" s="11"/>
      <c r="T25" s="12"/>
      <c r="U25" s="12"/>
      <c r="V25" s="11"/>
      <c r="W25" s="12"/>
      <c r="X25" s="12"/>
      <c r="Y25" s="13"/>
      <c r="Z25" s="12"/>
      <c r="AA25" s="12"/>
      <c r="AB25" s="13"/>
      <c r="AC25" s="12"/>
      <c r="AD25" s="12"/>
      <c r="AE25" s="13"/>
      <c r="AF25" s="12"/>
      <c r="AG25" s="12"/>
      <c r="AH25" s="13"/>
      <c r="AI25" s="12"/>
      <c r="AJ25" s="12"/>
      <c r="AK25" s="13"/>
    </row>
    <row r="26" spans="1:37" x14ac:dyDescent="0.3">
      <c r="A26" s="5"/>
      <c r="B26" s="12"/>
      <c r="C26" s="12"/>
      <c r="D26" s="13"/>
      <c r="E26" s="12"/>
      <c r="F26" s="12"/>
      <c r="G26" s="13"/>
      <c r="H26" s="12"/>
      <c r="I26" s="12"/>
      <c r="J26" s="11"/>
      <c r="K26" s="12"/>
      <c r="L26" s="12"/>
      <c r="M26" s="11"/>
      <c r="N26" s="12"/>
      <c r="O26" s="12"/>
      <c r="P26" s="11"/>
      <c r="Q26" s="12"/>
      <c r="R26" s="12"/>
      <c r="S26" s="11"/>
      <c r="T26" s="12"/>
      <c r="U26" s="12"/>
      <c r="V26" s="11"/>
      <c r="W26" s="12"/>
      <c r="X26" s="12"/>
      <c r="Y26" s="13"/>
      <c r="Z26" s="12"/>
      <c r="AA26" s="12"/>
      <c r="AB26" s="13"/>
      <c r="AC26" s="12"/>
      <c r="AD26" s="12"/>
      <c r="AE26" s="13"/>
      <c r="AF26" s="12"/>
      <c r="AG26" s="12"/>
      <c r="AH26" s="13"/>
      <c r="AI26" s="12"/>
      <c r="AJ26" s="12"/>
      <c r="AK26" s="13"/>
    </row>
    <row r="27" spans="1:37" x14ac:dyDescent="0.3">
      <c r="A27" s="5"/>
      <c r="B27" s="12"/>
      <c r="C27" s="12"/>
      <c r="D27" s="13"/>
      <c r="E27" s="12"/>
      <c r="F27" s="12"/>
      <c r="G27" s="13"/>
      <c r="H27" s="12"/>
      <c r="I27" s="12"/>
      <c r="J27" s="11"/>
      <c r="K27" s="12"/>
      <c r="L27" s="12"/>
      <c r="M27" s="11"/>
      <c r="N27" s="12"/>
      <c r="O27" s="12"/>
      <c r="P27" s="11"/>
      <c r="Q27" s="12"/>
      <c r="R27" s="12"/>
      <c r="S27" s="11"/>
      <c r="T27" s="12"/>
      <c r="U27" s="12"/>
      <c r="V27" s="11"/>
      <c r="W27" s="12"/>
      <c r="X27" s="12"/>
      <c r="Y27" s="13"/>
      <c r="Z27" s="12"/>
      <c r="AA27" s="12"/>
      <c r="AB27" s="13"/>
      <c r="AC27" s="12"/>
      <c r="AD27" s="12"/>
      <c r="AE27" s="13"/>
      <c r="AF27" s="12"/>
      <c r="AG27" s="12"/>
      <c r="AH27" s="13"/>
      <c r="AI27" s="12"/>
      <c r="AJ27" s="12"/>
      <c r="AK27" s="13"/>
    </row>
    <row r="28" spans="1:37" x14ac:dyDescent="0.3">
      <c r="A28" s="5"/>
      <c r="B28" s="12"/>
      <c r="C28" s="12"/>
      <c r="D28" s="13"/>
      <c r="E28" s="12"/>
      <c r="F28" s="12"/>
      <c r="G28" s="13"/>
      <c r="H28" s="12"/>
      <c r="I28" s="12"/>
      <c r="J28" s="11"/>
      <c r="K28" s="12"/>
      <c r="L28" s="12"/>
      <c r="M28" s="11"/>
      <c r="N28" s="12"/>
      <c r="O28" s="12"/>
      <c r="P28" s="11"/>
      <c r="Q28" s="12"/>
      <c r="R28" s="12"/>
      <c r="S28" s="11"/>
      <c r="T28" s="12"/>
      <c r="U28" s="12"/>
      <c r="V28" s="11"/>
      <c r="W28" s="12"/>
      <c r="X28" s="12"/>
      <c r="Y28" s="13"/>
      <c r="Z28" s="12"/>
      <c r="AA28" s="12"/>
      <c r="AB28" s="13"/>
      <c r="AC28" s="12"/>
      <c r="AD28" s="12"/>
      <c r="AE28" s="13"/>
      <c r="AF28" s="12"/>
      <c r="AG28" s="12"/>
      <c r="AH28" s="13"/>
      <c r="AI28" s="12"/>
      <c r="AJ28" s="12"/>
      <c r="AK28" s="13"/>
    </row>
    <row r="29" spans="1:37" x14ac:dyDescent="0.3">
      <c r="A29" s="5"/>
      <c r="B29" s="12"/>
      <c r="C29" s="12"/>
      <c r="D29" s="13"/>
      <c r="E29" s="12"/>
      <c r="F29" s="12"/>
      <c r="G29" s="13"/>
      <c r="H29" s="12"/>
      <c r="I29" s="12"/>
      <c r="J29" s="11"/>
      <c r="K29" s="12"/>
      <c r="L29" s="12"/>
      <c r="M29" s="11"/>
      <c r="N29" s="12"/>
      <c r="O29" s="12"/>
      <c r="P29" s="11"/>
      <c r="Q29" s="12"/>
      <c r="R29" s="12"/>
      <c r="S29" s="11"/>
      <c r="T29" s="12"/>
      <c r="U29" s="12"/>
      <c r="V29" s="11"/>
      <c r="W29" s="12"/>
      <c r="X29" s="12"/>
      <c r="Y29" s="13"/>
      <c r="Z29" s="12"/>
      <c r="AA29" s="12"/>
      <c r="AB29" s="13"/>
      <c r="AC29" s="12"/>
      <c r="AD29" s="12"/>
      <c r="AE29" s="13"/>
      <c r="AF29" s="12"/>
      <c r="AG29" s="12"/>
      <c r="AH29" s="13"/>
      <c r="AI29" s="12"/>
      <c r="AJ29" s="12"/>
      <c r="AK29" s="13"/>
    </row>
    <row r="30" spans="1:37" x14ac:dyDescent="0.3">
      <c r="A30" s="5"/>
    </row>
    <row r="31" spans="1:37" x14ac:dyDescent="0.3">
      <c r="A31" s="5"/>
    </row>
    <row r="33" spans="1:1" x14ac:dyDescent="0.3">
      <c r="A33" s="5" t="s">
        <v>40</v>
      </c>
    </row>
  </sheetData>
  <mergeCells count="24"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4:AK4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"/>
  <sheetViews>
    <sheetView workbookViewId="0">
      <selection activeCell="C3" sqref="C3"/>
    </sheetView>
  </sheetViews>
  <sheetFormatPr baseColWidth="10" defaultRowHeight="14.4" x14ac:dyDescent="0.3"/>
  <cols>
    <col min="1" max="1" width="16.77734375" customWidth="1"/>
  </cols>
  <sheetData>
    <row r="1" spans="1:2" x14ac:dyDescent="0.3">
      <c r="A1" s="12" t="s">
        <v>0</v>
      </c>
      <c r="B1" s="12" t="s">
        <v>4</v>
      </c>
    </row>
    <row r="2" spans="1:2" x14ac:dyDescent="0.3">
      <c r="A2" s="12" t="str">
        <f>Veteran!A9</f>
        <v>Kjell Arne Sjølli</v>
      </c>
      <c r="B2" s="12">
        <f>Veteran!AL9</f>
        <v>251.42</v>
      </c>
    </row>
    <row r="3" spans="1:2" x14ac:dyDescent="0.3">
      <c r="A3" s="12" t="str">
        <f>Veteran!A10</f>
        <v>Ketil Løvhaug</v>
      </c>
      <c r="B3" s="12">
        <f>Veteran!AL10</f>
        <v>140</v>
      </c>
    </row>
    <row r="4" spans="1:2" x14ac:dyDescent="0.3">
      <c r="A4" s="12" t="str">
        <f>Veteran!A6</f>
        <v>Anstein Skjønberg</v>
      </c>
      <c r="B4" s="12">
        <f>Veteran!AL6</f>
        <v>132.86000000000001</v>
      </c>
    </row>
    <row r="5" spans="1:2" x14ac:dyDescent="0.3">
      <c r="A5" s="12" t="str">
        <f>Veteran!A11</f>
        <v>Kjell Abrahamsen</v>
      </c>
      <c r="B5" s="12">
        <f>Veteran!AL11</f>
        <v>100</v>
      </c>
    </row>
    <row r="6" spans="1:2" x14ac:dyDescent="0.3">
      <c r="A6" s="12" t="str">
        <f>Veteran!A7</f>
        <v>Einar Aasvang</v>
      </c>
      <c r="B6" s="12">
        <f>Veteran!AL7</f>
        <v>14.29</v>
      </c>
    </row>
    <row r="7" spans="1:2" x14ac:dyDescent="0.3">
      <c r="A7" s="12" t="str">
        <f>Veteran!A8</f>
        <v>Einar Paulsen</v>
      </c>
      <c r="B7" s="12">
        <f>Veteran!AL8</f>
        <v>0</v>
      </c>
    </row>
  </sheetData>
  <sortState xmlns:xlrd2="http://schemas.microsoft.com/office/spreadsheetml/2017/richdata2" ref="A2:B7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Forklaring</vt:lpstr>
      <vt:lpstr>Åpen</vt:lpstr>
      <vt:lpstr>Rekkefølge Åpen</vt:lpstr>
      <vt:lpstr>Damer</vt:lpstr>
      <vt:lpstr>Rekkefølge damer</vt:lpstr>
      <vt:lpstr>Jr</vt:lpstr>
      <vt:lpstr>Rekkefølge jr</vt:lpstr>
      <vt:lpstr>Veteran</vt:lpstr>
      <vt:lpstr>Rekkefølge Veteran</vt:lpstr>
    </vt:vector>
  </TitlesOfParts>
  <Company>Bardufoss Høgtun videregående 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Kjetil Bjørnsen</dc:creator>
  <cp:lastModifiedBy>berth_000</cp:lastModifiedBy>
  <dcterms:created xsi:type="dcterms:W3CDTF">2015-02-13T07:07:52Z</dcterms:created>
  <dcterms:modified xsi:type="dcterms:W3CDTF">2019-02-24T17:23:11Z</dcterms:modified>
</cp:coreProperties>
</file>